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file-in-sv\個人用フォルダ_インターネット用\佐藤　拓夢\"/>
    </mc:Choice>
  </mc:AlternateContent>
  <xr:revisionPtr revIDLastSave="0" documentId="13_ncr:1_{8F16B513-350D-47FD-86D8-7BD18067BCFF}" xr6:coauthVersionLast="36" xr6:coauthVersionMax="36" xr10:uidLastSave="{00000000-0000-0000-0000-000000000000}"/>
  <bookViews>
    <workbookView xWindow="0" yWindow="0" windowWidth="24000" windowHeight="8730" tabRatio="8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alcChain>
</file>

<file path=xl/sharedStrings.xml><?xml version="1.0" encoding="utf-8"?>
<sst xmlns="http://schemas.openxmlformats.org/spreadsheetml/2006/main" count="1120" uniqueCount="570">
  <si>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</si>
  <si>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</si>
  <si>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</si>
  <si>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</si>
  <si>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</si>
  <si>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</si>
  <si>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</si>
  <si>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</si>
  <si>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</si>
  <si>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</si>
  <si>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</si>
  <si>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</si>
  <si>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</si>
  <si>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</si>
  <si>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</si>
  <si>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</si>
  <si>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</si>
  <si>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</si>
  <si>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</si>
  <si>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</si>
  <si>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</si>
  <si>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</si>
  <si>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</si>
  <si>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</si>
  <si>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</si>
  <si>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</si>
  <si>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</si>
  <si>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</si>
  <si>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</si>
  <si>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</si>
  <si>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</si>
  <si>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</si>
  <si>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</si>
  <si>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</si>
  <si>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</si>
  <si>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</si>
  <si>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</si>
  <si>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</si>
  <si>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</si>
  <si>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</si>
  <si>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</si>
  <si>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</si>
  <si>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</si>
  <si>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</si>
  <si>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</si>
  <si>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</si>
  <si>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</si>
  <si>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</si>
  <si>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</si>
  <si>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</si>
  <si>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</si>
  <si>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</si>
  <si>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</si>
  <si>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</si>
  <si>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</si>
  <si>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</si>
  <si>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</si>
  <si>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</si>
  <si>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</si>
  <si>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</si>
  <si>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</si>
  <si>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</si>
  <si>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</si>
  <si>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</si>
  <si>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</si>
  <si>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</si>
  <si>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</si>
  <si>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</si>
  <si>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</si>
  <si>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</si>
  <si>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</si>
  <si>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</si>
  <si>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</si>
  <si>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</si>
  <si>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</si>
  <si>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</si>
  <si>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</si>
  <si>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</si>
  <si>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</si>
  <si>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</si>
  <si>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</si>
  <si>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</si>
  <si>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</si>
  <si>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</si>
  <si>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</si>
  <si>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</si>
  <si>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</si>
  <si>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</si>
  <si>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</si>
  <si>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</si>
  <si>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</si>
  <si>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</si>
  <si>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</si>
  <si>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</si>
  <si>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岩内町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</si>
  <si>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</si>
  <si>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</si>
  <si>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</si>
  <si>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</si>
  <si>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</si>
  <si>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</si>
  <si>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</si>
  <si>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</si>
  <si>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</si>
  <si>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</si>
  <si>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</si>
  <si>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</si>
  <si>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</si>
  <si>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</si>
  <si>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</si>
  <si>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</si>
  <si>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</si>
  <si>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</si>
  <si>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</si>
  <si>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</si>
  <si>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</si>
  <si>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</si>
  <si>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</si>
  <si>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</si>
  <si>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</si>
  <si>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</si>
  <si>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</si>
  <si>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</si>
  <si>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</si>
  <si>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</si>
  <si>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</si>
  <si>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</si>
  <si>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</si>
  <si>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</si>
  <si>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</si>
  <si>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</si>
  <si>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</si>
  <si>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</si>
  <si>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</si>
  <si>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</si>
  <si>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</si>
  <si>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</si>
  <si>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</si>
  <si>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</si>
  <si>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</si>
  <si>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</si>
  <si>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</si>
  <si>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</si>
  <si>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</si>
  <si>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</si>
  <si>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</si>
  <si>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</si>
  <si>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</si>
  <si>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</si>
  <si>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</si>
  <si>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</si>
  <si>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</si>
  <si>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</si>
  <si>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</si>
  <si>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</si>
  <si>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</si>
  <si>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</si>
  <si>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</si>
  <si>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</si>
  <si>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</si>
  <si>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</si>
  <si>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</si>
  <si>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</si>
  <si>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</si>
  <si>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</si>
  <si>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</si>
  <si>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</si>
  <si>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</si>
  <si>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</si>
  <si>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</si>
  <si>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</si>
  <si>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</si>
  <si>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</si>
  <si>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</si>
  <si>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</si>
  <si>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</si>
  <si>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</si>
  <si>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</si>
  <si>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</si>
  <si>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</si>
  <si>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</si>
  <si>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</si>
  <si>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</si>
  <si>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</si>
  <si>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</si>
  <si>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</si>
  <si>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</si>
  <si>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</si>
  <si>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</si>
  <si>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</si>
  <si>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</si>
  <si>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</si>
  <si>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</si>
  <si>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</si>
  <si>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</si>
  <si>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</si>
  <si>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</si>
  <si>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</si>
  <si>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</si>
  <si>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</si>
  <si>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</si>
  <si>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</si>
  <si>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</si>
  <si>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</si>
  <si>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北海道岩内町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</si>
  <si>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</si>
  <si>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</si>
  <si>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</si>
  <si>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</si>
  <si>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</si>
  <si>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</si>
  <si>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</si>
  <si>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</si>
  <si>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</si>
  <si>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</si>
  <si>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</si>
  <si>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</si>
  <si>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</si>
  <si>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</si>
  <si>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</si>
  <si>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</si>
  <si>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</si>
  <si>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</si>
  <si>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</si>
  <si>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</si>
  <si>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</si>
  <si>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</si>
  <si>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</si>
  <si>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</si>
  <si>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</si>
  <si>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</si>
  <si>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</si>
  <si>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</si>
  <si>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</si>
  <si>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</si>
  <si>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</si>
  <si>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</si>
  <si>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</si>
  <si>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</si>
  <si>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</si>
  <si>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</si>
  <si>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</si>
  <si>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</si>
  <si>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</si>
  <si>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</si>
  <si>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</si>
  <si>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</si>
  <si>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</si>
  <si>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</si>
  <si>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</si>
  <si>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</si>
  <si>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</si>
  <si>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</si>
  <si>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</si>
  <si>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</si>
  <si>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</si>
  <si>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</si>
  <si>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</si>
  <si>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</si>
  <si>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</si>
  <si>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</si>
  <si>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</si>
  <si>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</si>
  <si>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</si>
  <si>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</si>
  <si>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</si>
  <si>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</si>
  <si>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</si>
  <si>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</si>
  <si>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</si>
  <si>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</si>
  <si>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</si>
  <si>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</si>
  <si>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</si>
  <si>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</si>
  <si>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</si>
  <si>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</si>
  <si>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</si>
  <si>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</si>
  <si>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</si>
  <si>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</si>
  <si>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</si>
  <si>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</si>
  <si>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</si>
  <si>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</si>
  <si>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</si>
  <si>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</si>
  <si>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</si>
  <si>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</si>
  <si>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</si>
  <si>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</si>
  <si>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</si>
  <si>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</si>
  <si>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</si>
  <si>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</si>
  <si>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</si>
  <si>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</si>
  <si>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</si>
  <si>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</si>
  <si>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</si>
  <si>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</si>
  <si>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</si>
  <si>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</si>
  <si>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</si>
  <si>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</si>
  <si>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</si>
  <si>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</si>
  <si>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</si>
  <si>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</si>
  <si>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</si>
  <si>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</si>
  <si>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</si>
  <si>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</si>
  <si>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</si>
  <si>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</si>
  <si>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</si>
  <si>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</si>
  <si>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</si>
  <si>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</si>
  <si>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</si>
  <si>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</si>
  <si>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</si>
  <si>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</si>
  <si>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</si>
  <si>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</si>
  <si>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</si>
  <si>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</si>
  <si>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</si>
  <si>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</si>
  <si>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</si>
  <si>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</si>
  <si>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</si>
  <si>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</si>
  <si>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</si>
  <si>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</si>
  <si>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</si>
  <si>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</si>
  <si>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</si>
  <si>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</si>
  <si>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</si>
  <si>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</si>
  <si>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</si>
  <si>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</si>
  <si>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</si>
  <si>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</si>
  <si>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</si>
  <si>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</si>
  <si>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</si>
  <si>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</si>
  <si>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</si>
  <si>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</si>
  <si>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</si>
  <si>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</si>
  <si>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</si>
  <si>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</si>
  <si>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北海道岩内町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</si>
  <si>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</si>
  <si>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</si>
  <si>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</si>
  <si>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</si>
  <si>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</si>
  <si>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</si>
  <si>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</si>
  <si>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</si>
  <si>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</si>
  <si>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</si>
  <si>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</si>
  <si>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</si>
  <si>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</si>
  <si>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</si>
  <si>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</si>
  <si>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</si>
  <si>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</si>
  <si>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</si>
  <si>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</si>
  <si>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</si>
  <si>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</si>
  <si>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深層水事業特別会計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</si>
  <si>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</si>
  <si>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</si>
  <si>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</si>
  <si>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</si>
  <si>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</si>
  <si>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</si>
  <si>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</si>
  <si>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</si>
  <si>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</si>
  <si>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</si>
  <si>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</si>
  <si>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</si>
  <si>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</si>
  <si>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</si>
  <si>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</si>
  <si>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</si>
  <si>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</si>
  <si>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</si>
  <si>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</si>
  <si>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臨海部土地造成事業特別会計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</si>
  <si>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</si>
  <si>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</si>
  <si>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</si>
  <si>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</si>
  <si>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</si>
  <si>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</si>
  <si>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</si>
  <si>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</si>
  <si>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</si>
  <si>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</si>
  <si>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</si>
  <si>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</si>
  <si>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</si>
  <si>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</si>
  <si>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</si>
  <si>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</si>
  <si>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</si>
  <si>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</si>
  <si>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</si>
  <si>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</si>
  <si>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</si>
  <si>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</si>
  <si>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</si>
  <si>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</si>
  <si>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</si>
  <si>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</si>
  <si>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</si>
  <si>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</si>
  <si>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</si>
  <si>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</si>
  <si>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</si>
  <si>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</si>
  <si>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</si>
  <si>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</si>
  <si>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</si>
  <si>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</si>
  <si>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</si>
  <si>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</si>
  <si>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</si>
  <si>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</si>
  <si>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</si>
  <si>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</si>
  <si>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</si>
  <si>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</si>
  <si>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</si>
  <si>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</si>
  <si>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</si>
  <si>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</si>
  <si>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</si>
  <si>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</si>
  <si>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</si>
  <si>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</si>
  <si>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</si>
  <si>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</si>
  <si>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</si>
  <si>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</si>
  <si>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</si>
  <si>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</si>
  <si>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</si>
  <si>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</si>
  <si>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</si>
  <si>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</si>
  <si>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</si>
  <si>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</si>
  <si>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</si>
  <si>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</si>
  <si>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</si>
  <si>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</si>
  <si>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</si>
  <si>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</si>
  <si>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</si>
  <si>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</si>
  <si>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</si>
  <si>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</si>
  <si>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</si>
  <si>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</si>
  <si>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</si>
  <si>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</si>
  <si>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</si>
  <si>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</si>
  <si>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</si>
  <si>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</si>
  <si>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</si>
  <si>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</si>
  <si>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</si>
  <si>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</si>
  <si>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</si>
  <si>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</si>
  <si>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</si>
  <si>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</si>
  <si>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</si>
  <si>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</si>
  <si>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</si>
  <si>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</si>
  <si>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</si>
  <si>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</si>
  <si>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</si>
  <si>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</si>
  <si>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</si>
  <si>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</si>
  <si>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</si>
  <si>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</si>
  <si>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</si>
  <si>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</si>
  <si>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</si>
  <si>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</si>
  <si>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</si>
  <si>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</si>
  <si>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</si>
  <si>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</si>
  <si>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</si>
  <si>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</si>
  <si>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</si>
  <si>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</si>
  <si>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</si>
  <si>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</si>
  <si>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</si>
  <si>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</si>
  <si>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</si>
  <si>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</si>
  <si>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</si>
  <si>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</si>
  <si>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</si>
  <si>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</si>
  <si>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</si>
  <si>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</si>
  <si>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</si>
  <si>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</si>
  <si>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</si>
  <si>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</si>
  <si>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</si>
  <si>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</si>
  <si>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</si>
  <si>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</si>
  <si>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</si>
  <si>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</si>
  <si>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</si>
  <si>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</si>
  <si>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臨海部土地造成事業特別会計</t>
  </si>
  <si>
    <t>国民健康保険特別会計</t>
  </si>
  <si>
    <t>介護保険特別会計</t>
  </si>
  <si>
    <t>後期高齢者医療特別会計</t>
  </si>
  <si>
    <t>下水道事業会計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</si>
  <si>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</si>
  <si>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</si>
  <si>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</si>
  <si>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</si>
  <si>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</si>
  <si>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</si>
  <si>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</si>
  <si>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</si>
  <si>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</si>
  <si>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岩内地方衛生組合</t>
    <rPh sb="0" eb="2">
      <t>イワナイ</t>
    </rPh>
    <rPh sb="2" eb="4">
      <t>チホウ</t>
    </rPh>
    <rPh sb="4" eb="6">
      <t>エイセイ</t>
    </rPh>
    <rPh sb="6" eb="8">
      <t>クミアイ</t>
    </rPh>
    <phoneticPr fontId="2"/>
  </si>
  <si>
    <t>岩内・寿都地方消防組合</t>
    <rPh sb="0" eb="2">
      <t>イワナイ</t>
    </rPh>
    <rPh sb="3" eb="5">
      <t>スッツ</t>
    </rPh>
    <rPh sb="5" eb="7">
      <t>チホウ</t>
    </rPh>
    <rPh sb="7" eb="9">
      <t>ショウボウ</t>
    </rPh>
    <rPh sb="9" eb="11">
      <t>クミアイ</t>
    </rPh>
    <phoneticPr fontId="2"/>
  </si>
  <si>
    <t>後志教育研修センター</t>
    <rPh sb="0" eb="2">
      <t>シリベシ</t>
    </rPh>
    <rPh sb="2" eb="4">
      <t>キョウイク</t>
    </rPh>
    <rPh sb="4" eb="6">
      <t>ケンシュウ</t>
    </rPh>
    <phoneticPr fontId="2"/>
  </si>
  <si>
    <t>岩内地方船舶上架公社</t>
    <rPh sb="0" eb="2">
      <t>イワナイ</t>
    </rPh>
    <rPh sb="2" eb="4">
      <t>チホウ</t>
    </rPh>
    <rPh sb="4" eb="6">
      <t>センパク</t>
    </rPh>
    <rPh sb="6" eb="10">
      <t>ジョウカコウシャ</t>
    </rPh>
    <phoneticPr fontId="2"/>
  </si>
  <si>
    <t>岩内町漁業振興基金</t>
    <rPh sb="0" eb="3">
      <t>イワナイチョウ</t>
    </rPh>
    <rPh sb="3" eb="5">
      <t>ギョギョウ</t>
    </rPh>
    <rPh sb="5" eb="7">
      <t>シンコウ</t>
    </rPh>
    <rPh sb="7" eb="9">
      <t>キキン</t>
    </rPh>
    <phoneticPr fontId="5"/>
  </si>
  <si>
    <t>岩内町学校整備基金</t>
    <rPh sb="0" eb="3">
      <t>イワナイチョウ</t>
    </rPh>
    <rPh sb="3" eb="5">
      <t>ガッコウ</t>
    </rPh>
    <rPh sb="5" eb="7">
      <t>セイビ</t>
    </rPh>
    <rPh sb="7" eb="9">
      <t>キキン</t>
    </rPh>
    <phoneticPr fontId="2"/>
  </si>
  <si>
    <t>岩内町ふるさと納税基金</t>
    <rPh sb="0" eb="3">
      <t>イワナイチョウ</t>
    </rPh>
    <rPh sb="7" eb="9">
      <t>ノウゼイ</t>
    </rPh>
    <rPh sb="9" eb="11">
      <t>キキン</t>
    </rPh>
    <phoneticPr fontId="2"/>
  </si>
  <si>
    <t>岩内町まちづくり推進基金</t>
    <rPh sb="0" eb="3">
      <t>イワナイチョウ</t>
    </rPh>
    <rPh sb="8" eb="10">
      <t>スイシン</t>
    </rPh>
    <rPh sb="10" eb="12">
      <t>キキン</t>
    </rPh>
    <phoneticPr fontId="2"/>
  </si>
  <si>
    <t>岩内町公共用施設維持修繕・維持補修基金</t>
    <rPh sb="0" eb="3">
      <t>イワナイチョウ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</si>
  <si>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</si>
  <si>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</si>
  <si>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将来負担比率は類似団体と比べて高い水準にあるが、地方債の新規発行を抑制してきた結果、低下傾向にある。
　一方で有形固定資産減価償却率は、昭和40、50年代に建設された学校や集会所の割合が高いことから、
　公共施設等総合管理計画に基づき、老朽化対策に積極的に取り組み、比率の抑制に努める。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</si>
  <si>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</si>
  <si>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</si>
  <si>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</si>
  <si>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</si>
  <si>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</si>
  <si>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</si>
  <si>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実質公債費比率は類似団体平均よりも高い比率となっているが、令和３年度以降は、元利償還金の減少などにより比率は改善している。
　将来負担比率についても同様に類似団体平均よりも高い比率となっているが、新発債の抑制により、減少を続けている。
　類似団体平均よりも高くなっている主な要因としては、大型事業による多額の地方債発行がある。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</si>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</sst>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88"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B728DD-D7B6-4E58-9198-B6C022943D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00E6-402A-8AF7-EA93B2B4EF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57326</c:v>
                </c:pt>
                <c:pt idx="1">
                  <c:v>57795</c:v>
                </c:pt>
                <c:pt idx="2">
                  <c:v>96321</c:v>
                </c:pt>
                <c:pt idx="3">
                  <c:v>114791</c:v>
                </c:pt>
                <c:pt idx="4">
                  <c:v>114053</c:v>
                </c:pt>
              </c:numCache>
            </c:numRef>
          </c:val>
          <c:smooth val="0"/>
          <c:extLst>
            <c:ext xmlns:c16="http://schemas.microsoft.com/office/drawing/2014/chart" uri="{C3380CC4-5D6E-409C-BE32-E72D297353CC}">
              <c16:uniqueId val="{00000001-00E6-402A-8AF7-EA93B2B4EF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1.03</c:v>
                </c:pt>
                <c:pt idx="1">
                  <c:v>5.82</c:v>
                </c:pt>
                <c:pt idx="2">
                  <c:v>13.28</c:v>
                </c:pt>
                <c:pt idx="3">
                  <c:v>13.85</c:v>
                </c:pt>
                <c:pt idx="4">
                  <c:v>15.76</c:v>
                </c:pt>
              </c:numCache>
            </c:numRef>
          </c:val>
          <c:extLst>
            <c:ext xmlns:c16="http://schemas.microsoft.com/office/drawing/2014/chart" uri="{C3380CC4-5D6E-409C-BE32-E72D297353CC}">
              <c16:uniqueId val="{00000000-A0FB-497F-B060-D3071055F5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c:v>
                </c:pt>
                <c:pt idx="1">
                  <c:v>3.18</c:v>
                </c:pt>
                <c:pt idx="2">
                  <c:v>6.63</c:v>
                </c:pt>
                <c:pt idx="3">
                  <c:v>13.77</c:v>
                </c:pt>
                <c:pt idx="4">
                  <c:v>16.91</c:v>
                </c:pt>
              </c:numCache>
            </c:numRef>
          </c:val>
          <c:extLst>
            <c:ext xmlns:c16="http://schemas.microsoft.com/office/drawing/2014/chart" uri="{C3380CC4-5D6E-409C-BE32-E72D297353CC}">
              <c16:uniqueId val="{00000001-A0FB-497F-B060-D3071055F5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0.77</c:v>
                </c:pt>
                <c:pt idx="1">
                  <c:v>4.8499999999999996</c:v>
                </c:pt>
                <c:pt idx="2">
                  <c:v>11.61</c:v>
                </c:pt>
                <c:pt idx="3">
                  <c:v>6.77</c:v>
                </c:pt>
                <c:pt idx="4">
                  <c:v>5.5</c:v>
                </c:pt>
              </c:numCache>
            </c:numRef>
          </c:val>
          <c:smooth val="0"/>
          <c:extLst>
            <c:ext xmlns:c16="http://schemas.microsoft.com/office/drawing/2014/chart" uri="{C3380CC4-5D6E-409C-BE32-E72D297353CC}">
              <c16:uniqueId val="{00000002-A0FB-497F-B060-D3071055F5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1FF-45C2-9456-38A3658CDA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FF-45C2-9456-38A3658CDA57}"/>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1FF-45C2-9456-38A3658CDA57}"/>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1FF-45C2-9456-38A3658CDA5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91FF-45C2-9456-38A3658CDA5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0.68</c:v>
                </c:pt>
                <c:pt idx="2">
                  <c:v>#N/A</c:v>
                </c:pt>
                <c:pt idx="3">
                  <c:v>1.51</c:v>
                </c:pt>
                <c:pt idx="4">
                  <c:v>#N/A</c:v>
                </c:pt>
                <c:pt idx="5">
                  <c:v>2.02</c:v>
                </c:pt>
                <c:pt idx="6">
                  <c:v>#N/A</c:v>
                </c:pt>
                <c:pt idx="7">
                  <c:v>2.0699999999999998</c:v>
                </c:pt>
                <c:pt idx="8">
                  <c:v>#N/A</c:v>
                </c:pt>
                <c:pt idx="9">
                  <c:v>1.84</c:v>
                </c:pt>
              </c:numCache>
            </c:numRef>
          </c:val>
          <c:extLst>
            <c:ext xmlns:c16="http://schemas.microsoft.com/office/drawing/2014/chart" uri="{C3380CC4-5D6E-409C-BE32-E72D297353CC}">
              <c16:uniqueId val="{00000005-91FF-45C2-9456-38A3658CDA5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1.29</c:v>
                </c:pt>
                <c:pt idx="4">
                  <c:v>#N/A</c:v>
                </c:pt>
                <c:pt idx="5">
                  <c:v>1.62</c:v>
                </c:pt>
                <c:pt idx="6">
                  <c:v>#N/A</c:v>
                </c:pt>
                <c:pt idx="7">
                  <c:v>2.21</c:v>
                </c:pt>
                <c:pt idx="8">
                  <c:v>#N/A</c:v>
                </c:pt>
                <c:pt idx="9">
                  <c:v>1.98</c:v>
                </c:pt>
              </c:numCache>
            </c:numRef>
          </c:val>
          <c:extLst>
            <c:ext xmlns:c16="http://schemas.microsoft.com/office/drawing/2014/chart" uri="{C3380CC4-5D6E-409C-BE32-E72D297353CC}">
              <c16:uniqueId val="{00000006-91FF-45C2-9456-38A3658CDA57}"/>
            </c:ext>
          </c:extLst>
        </c:ser>
        <c:ser>
          <c:idx val="7"/>
          <c:order val="7"/>
          <c:tx>
            <c:strRef>
              <c:f>データシート!$A$34</c:f>
              <c:strCache>
                <c:ptCount val="1"/>
                <c:pt idx="0">
                  <c:v>臨海部土地造成事業特別会計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2.12</c:v>
                </c:pt>
                <c:pt idx="2">
                  <c:v>#N/A</c:v>
                </c:pt>
                <c:pt idx="3">
                  <c:v>1.91</c:v>
                </c:pt>
                <c:pt idx="4">
                  <c:v>#N/A</c:v>
                </c:pt>
                <c:pt idx="5">
                  <c:v>1.5</c:v>
                </c:pt>
                <c:pt idx="6">
                  <c:v>#N/A</c:v>
                </c:pt>
                <c:pt idx="7">
                  <c:v>1.99</c:v>
                </c:pt>
                <c:pt idx="8">
                  <c:v>#N/A</c:v>
                </c:pt>
                <c:pt idx="9">
                  <c:v>2.27</c:v>
                </c:pt>
              </c:numCache>
            </c:numRef>
          </c:val>
          <c:extLst>
            <c:ext xmlns:c16="http://schemas.microsoft.com/office/drawing/2014/chart" uri="{C3380CC4-5D6E-409C-BE32-E72D297353CC}">
              <c16:uniqueId val="{00000007-91FF-45C2-9456-38A3658CDA5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5.29</c:v>
                </c:pt>
                <c:pt idx="4">
                  <c:v>#N/A</c:v>
                </c:pt>
                <c:pt idx="5">
                  <c:v>3.93</c:v>
                </c:pt>
                <c:pt idx="6">
                  <c:v>#N/A</c:v>
                </c:pt>
                <c:pt idx="7">
                  <c:v>4.8</c:v>
                </c:pt>
                <c:pt idx="8">
                  <c:v>#N/A</c:v>
                </c:pt>
                <c:pt idx="9">
                  <c:v>5.0999999999999996</c:v>
                </c:pt>
              </c:numCache>
            </c:numRef>
          </c:val>
          <c:extLst>
            <c:ext xmlns:c16="http://schemas.microsoft.com/office/drawing/2014/chart" uri="{C3380CC4-5D6E-409C-BE32-E72D297353CC}">
              <c16:uniqueId val="{00000008-91FF-45C2-9456-38A3658CDA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c:v>
                </c:pt>
                <c:pt idx="2">
                  <c:v>#N/A</c:v>
                </c:pt>
                <c:pt idx="3">
                  <c:v>5.82</c:v>
                </c:pt>
                <c:pt idx="4">
                  <c:v>#N/A</c:v>
                </c:pt>
                <c:pt idx="5">
                  <c:v>13.28</c:v>
                </c:pt>
                <c:pt idx="6">
                  <c:v>#N/A</c:v>
                </c:pt>
                <c:pt idx="7">
                  <c:v>13.84</c:v>
                </c:pt>
                <c:pt idx="8">
                  <c:v>#N/A</c:v>
                </c:pt>
                <c:pt idx="9">
                  <c:v>15.76</c:v>
                </c:pt>
              </c:numCache>
            </c:numRef>
          </c:val>
          <c:extLst>
            <c:ext xmlns:c16="http://schemas.microsoft.com/office/drawing/2014/chart" uri="{C3380CC4-5D6E-409C-BE32-E72D297353CC}">
              <c16:uniqueId val="{00000009-91FF-45C2-9456-38A3658CDA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816</c:v>
                </c:pt>
                <c:pt idx="5">
                  <c:v>854</c:v>
                </c:pt>
                <c:pt idx="8">
                  <c:v>910</c:v>
                </c:pt>
                <c:pt idx="11">
                  <c:v>915</c:v>
                </c:pt>
                <c:pt idx="14">
                  <c:v>905</c:v>
                </c:pt>
              </c:numCache>
            </c:numRef>
          </c:val>
          <c:extLst>
            <c:ext xmlns:c16="http://schemas.microsoft.com/office/drawing/2014/chart" uri="{C3380CC4-5D6E-409C-BE32-E72D297353CC}">
              <c16:uniqueId val="{00000000-8959-4B05-8E99-3B19C6ED82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59-4B05-8E99-3B19C6ED82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59-4B05-8E99-3B19C6ED82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9</c:v>
                </c:pt>
                <c:pt idx="12">
                  <c:v>12</c:v>
                </c:pt>
              </c:numCache>
            </c:numRef>
          </c:val>
          <c:extLst>
            <c:ext xmlns:c16="http://schemas.microsoft.com/office/drawing/2014/chart" uri="{C3380CC4-5D6E-409C-BE32-E72D297353CC}">
              <c16:uniqueId val="{00000003-8959-4B05-8E99-3B19C6ED82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278</c:v>
                </c:pt>
                <c:pt idx="6">
                  <c:v>253</c:v>
                </c:pt>
                <c:pt idx="9">
                  <c:v>268</c:v>
                </c:pt>
                <c:pt idx="12">
                  <c:v>288</c:v>
                </c:pt>
              </c:numCache>
            </c:numRef>
          </c:val>
          <c:extLst>
            <c:ext xmlns:c16="http://schemas.microsoft.com/office/drawing/2014/chart" uri="{C3380CC4-5D6E-409C-BE32-E72D297353CC}">
              <c16:uniqueId val="{00000004-8959-4B05-8E99-3B19C6ED82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59-4B05-8E99-3B19C6ED82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59-4B05-8E99-3B19C6ED82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1065</c:v>
                </c:pt>
                <c:pt idx="3">
                  <c:v>1127</c:v>
                </c:pt>
                <c:pt idx="6">
                  <c:v>1125</c:v>
                </c:pt>
                <c:pt idx="9">
                  <c:v>1084</c:v>
                </c:pt>
                <c:pt idx="12">
                  <c:v>1082</c:v>
                </c:pt>
              </c:numCache>
            </c:numRef>
          </c:val>
          <c:extLst>
            <c:ext xmlns:c16="http://schemas.microsoft.com/office/drawing/2014/chart" uri="{C3380CC4-5D6E-409C-BE32-E72D297353CC}">
              <c16:uniqueId val="{00000007-8959-4B05-8E99-3B19C6ED82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514</c:v>
                </c:pt>
                <c:pt idx="2">
                  <c:v>#N/A</c:v>
                </c:pt>
                <c:pt idx="3">
                  <c:v>#N/A</c:v>
                </c:pt>
                <c:pt idx="4">
                  <c:v>559</c:v>
                </c:pt>
                <c:pt idx="5">
                  <c:v>#N/A</c:v>
                </c:pt>
                <c:pt idx="6">
                  <c:v>#N/A</c:v>
                </c:pt>
                <c:pt idx="7">
                  <c:v>476</c:v>
                </c:pt>
                <c:pt idx="8">
                  <c:v>#N/A</c:v>
                </c:pt>
                <c:pt idx="9">
                  <c:v>#N/A</c:v>
                </c:pt>
                <c:pt idx="10">
                  <c:v>446</c:v>
                </c:pt>
                <c:pt idx="11">
                  <c:v>#N/A</c:v>
                </c:pt>
                <c:pt idx="12">
                  <c:v>#N/A</c:v>
                </c:pt>
                <c:pt idx="13">
                  <c:v>477</c:v>
                </c:pt>
                <c:pt idx="14">
                  <c:v>#N/A</c:v>
                </c:pt>
              </c:numCache>
            </c:numRef>
          </c:val>
          <c:smooth val="0"/>
          <c:extLst>
            <c:ext xmlns:c16="http://schemas.microsoft.com/office/drawing/2014/chart" uri="{C3380CC4-5D6E-409C-BE32-E72D297353CC}">
              <c16:uniqueId val="{00000008-8959-4B05-8E99-3B19C6ED82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8090</c:v>
                </c:pt>
                <c:pt idx="5">
                  <c:v>7931</c:v>
                </c:pt>
                <c:pt idx="8">
                  <c:v>7870</c:v>
                </c:pt>
                <c:pt idx="11">
                  <c:v>7836</c:v>
                </c:pt>
                <c:pt idx="14">
                  <c:v>7767</c:v>
                </c:pt>
              </c:numCache>
            </c:numRef>
          </c:val>
          <c:extLst>
            <c:ext xmlns:c16="http://schemas.microsoft.com/office/drawing/2014/chart" uri="{C3380CC4-5D6E-409C-BE32-E72D297353CC}">
              <c16:uniqueId val="{00000000-08A4-4AEC-8529-DAFFB3CF41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1325</c:v>
                </c:pt>
                <c:pt idx="5">
                  <c:v>1250</c:v>
                </c:pt>
                <c:pt idx="8">
                  <c:v>1159</c:v>
                </c:pt>
                <c:pt idx="11">
                  <c:v>1107</c:v>
                </c:pt>
                <c:pt idx="14">
                  <c:v>1085</c:v>
                </c:pt>
              </c:numCache>
            </c:numRef>
          </c:val>
          <c:extLst>
            <c:ext xmlns:c16="http://schemas.microsoft.com/office/drawing/2014/chart" uri="{C3380CC4-5D6E-409C-BE32-E72D297353CC}">
              <c16:uniqueId val="{00000001-08A4-4AEC-8529-DAFFB3CF41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955</c:v>
                </c:pt>
                <c:pt idx="5">
                  <c:v>1040</c:v>
                </c:pt>
                <c:pt idx="8">
                  <c:v>1471</c:v>
                </c:pt>
                <c:pt idx="11">
                  <c:v>2045</c:v>
                </c:pt>
                <c:pt idx="14">
                  <c:v>2387</c:v>
                </c:pt>
              </c:numCache>
            </c:numRef>
          </c:val>
          <c:extLst>
            <c:ext xmlns:c16="http://schemas.microsoft.com/office/drawing/2014/chart" uri="{C3380CC4-5D6E-409C-BE32-E72D297353CC}">
              <c16:uniqueId val="{00000002-08A4-4AEC-8529-DAFFB3CF41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A4-4AEC-8529-DAFFB3CF41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A4-4AEC-8529-DAFFB3CF41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A4-4AEC-8529-DAFFB3CF41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1499</c:v>
                </c:pt>
                <c:pt idx="3">
                  <c:v>1443</c:v>
                </c:pt>
                <c:pt idx="6">
                  <c:v>1409</c:v>
                </c:pt>
                <c:pt idx="9">
                  <c:v>1400</c:v>
                </c:pt>
                <c:pt idx="12">
                  <c:v>1395</c:v>
                </c:pt>
              </c:numCache>
            </c:numRef>
          </c:val>
          <c:extLst>
            <c:ext xmlns:c16="http://schemas.microsoft.com/office/drawing/2014/chart" uri="{C3380CC4-5D6E-409C-BE32-E72D297353CC}">
              <c16:uniqueId val="{00000006-08A4-4AEC-8529-DAFFB3CF41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c:v>
                </c:pt>
                <c:pt idx="3">
                  <c:v>68</c:v>
                </c:pt>
                <c:pt idx="6">
                  <c:v>91</c:v>
                </c:pt>
                <c:pt idx="9">
                  <c:v>100</c:v>
                </c:pt>
                <c:pt idx="12">
                  <c:v>88</c:v>
                </c:pt>
              </c:numCache>
            </c:numRef>
          </c:val>
          <c:extLst>
            <c:ext xmlns:c16="http://schemas.microsoft.com/office/drawing/2014/chart" uri="{C3380CC4-5D6E-409C-BE32-E72D297353CC}">
              <c16:uniqueId val="{00000007-08A4-4AEC-8529-DAFFB3CF41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4091</c:v>
                </c:pt>
                <c:pt idx="3">
                  <c:v>4107</c:v>
                </c:pt>
                <c:pt idx="6">
                  <c:v>3971</c:v>
                </c:pt>
                <c:pt idx="9">
                  <c:v>3878</c:v>
                </c:pt>
                <c:pt idx="12">
                  <c:v>3700</c:v>
                </c:pt>
              </c:numCache>
            </c:numRef>
          </c:val>
          <c:extLst>
            <c:ext xmlns:c16="http://schemas.microsoft.com/office/drawing/2014/chart" uri="{C3380CC4-5D6E-409C-BE32-E72D297353CC}">
              <c16:uniqueId val="{00000008-08A4-4AEC-8529-DAFFB3CF41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A4-4AEC-8529-DAFFB3CF41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9939</c:v>
                </c:pt>
                <c:pt idx="3">
                  <c:v>9519</c:v>
                </c:pt>
                <c:pt idx="6">
                  <c:v>9338</c:v>
                </c:pt>
                <c:pt idx="9">
                  <c:v>9260</c:v>
                </c:pt>
                <c:pt idx="12">
                  <c:v>9153</c:v>
                </c:pt>
              </c:numCache>
            </c:numRef>
          </c:val>
          <c:extLst>
            <c:ext xmlns:c16="http://schemas.microsoft.com/office/drawing/2014/chart" uri="{C3380CC4-5D6E-409C-BE32-E72D297353CC}">
              <c16:uniqueId val="{0000000A-08A4-4AEC-8529-DAFFB3CF41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5227</c:v>
                </c:pt>
                <c:pt idx="2">
                  <c:v>#N/A</c:v>
                </c:pt>
                <c:pt idx="3">
                  <c:v>#N/A</c:v>
                </c:pt>
                <c:pt idx="4">
                  <c:v>4913</c:v>
                </c:pt>
                <c:pt idx="5">
                  <c:v>#N/A</c:v>
                </c:pt>
                <c:pt idx="6">
                  <c:v>#N/A</c:v>
                </c:pt>
                <c:pt idx="7">
                  <c:v>4311</c:v>
                </c:pt>
                <c:pt idx="8">
                  <c:v>#N/A</c:v>
                </c:pt>
                <c:pt idx="9">
                  <c:v>#N/A</c:v>
                </c:pt>
                <c:pt idx="10">
                  <c:v>3650</c:v>
                </c:pt>
                <c:pt idx="11">
                  <c:v>#N/A</c:v>
                </c:pt>
                <c:pt idx="12">
                  <c:v>#N/A</c:v>
                </c:pt>
                <c:pt idx="13">
                  <c:v>3097</c:v>
                </c:pt>
                <c:pt idx="14">
                  <c:v>#N/A</c:v>
                </c:pt>
              </c:numCache>
            </c:numRef>
          </c:val>
          <c:smooth val="0"/>
          <c:extLst>
            <c:ext xmlns:c16="http://schemas.microsoft.com/office/drawing/2014/chart" uri="{C3380CC4-5D6E-409C-BE32-E72D297353CC}">
              <c16:uniqueId val="{0000000B-08A4-4AEC-8529-DAFFB3CF41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305</c:v>
                </c:pt>
                <c:pt idx="1">
                  <c:v>605</c:v>
                </c:pt>
                <c:pt idx="2">
                  <c:v>755</c:v>
                </c:pt>
              </c:numCache>
            </c:numRef>
          </c:val>
          <c:extLst>
            <c:ext xmlns:c16="http://schemas.microsoft.com/office/drawing/2014/chart" uri="{C3380CC4-5D6E-409C-BE32-E72D297353CC}">
              <c16:uniqueId val="{00000000-2F93-488B-8F8B-4D3145AFD2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c:v>
                </c:pt>
                <c:pt idx="1">
                  <c:v>66</c:v>
                </c:pt>
                <c:pt idx="2">
                  <c:v>83</c:v>
                </c:pt>
              </c:numCache>
            </c:numRef>
          </c:val>
          <c:extLst>
            <c:ext xmlns:c16="http://schemas.microsoft.com/office/drawing/2014/chart" uri="{C3380CC4-5D6E-409C-BE32-E72D297353CC}">
              <c16:uniqueId val="{00000001-2F93-488B-8F8B-4D3145AFD2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973</c:v>
                </c:pt>
                <c:pt idx="1">
                  <c:v>1202</c:v>
                </c:pt>
                <c:pt idx="2">
                  <c:v>1335</c:v>
                </c:pt>
              </c:numCache>
            </c:numRef>
          </c:val>
          <c:extLst>
            <c:ext xmlns:c16="http://schemas.microsoft.com/office/drawing/2014/chart" uri="{C3380CC4-5D6E-409C-BE32-E72D297353CC}">
              <c16:uniqueId val="{00000002-2F93-488B-8F8B-4D3145AFD2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{019D643C-FAA0-4617-BB16-EE7AED41771C}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CCB-4642-8C21-E076127512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{54F750DA-4F44-4727-AE0D-3D618266BA6C}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CB-4642-8C21-E076127512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{1CDB8B4C-C41E-43F7-A553-A7C833CAD2E4}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CB-4642-8C21-E076127512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{76DA0B10-4533-427D-88C9-9D9B58ED296B}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CB-4642-8C21-E076127512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{91D60C7B-27F5-409A-B375-17F59574A930}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CB-4642-8C21-E076127512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{73743AF4-4B95-4930-BFFB-494D6F264744}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CCB-4642-8C21-E076127512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{AF8AB2ED-FD9D-4F81-82E1-5BA96EABC7A6}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CCB-4642-8C21-E076127512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{3A449A42-09FD-44E8-B822-7C46DCA0F730}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CCB-4642-8C21-E076127512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{8AF3DB5B-D0B0-4266-91E8-132E6D6C7A35}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CCB-4642-8C21-E076127512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55.7</c:v>
                </c:pt>
                <c:pt idx="16">
                  <c:v>63.9</c:v>
                </c:pt>
                <c:pt idx="24">
                  <c:v>65.3</c:v>
                </c:pt>
                <c:pt idx="32">
                  <c:v>65.8</c:v>
                </c:pt>
              </c:numCache>
            </c:numRef>
          </c:xVal>
          <c:yVal>
            <c:numRef>
              <c:f>公会計指標分析・財政指標組合せ分析表!$BP$51:$DC$51</c:f>
              <c:numCache>
                <c:formatCode>#,##0.0;"▲ "#,##0.0</c:formatCode>
                <c:ptCount val="40"/>
                <c:pt idx="0">
                  <c:v>152.80000000000001</c:v>
                </c:pt>
                <c:pt idx="8">
                  <c:v>138.30000000000001</c:v>
                </c:pt>
                <c:pt idx="16">
                  <c:v>111.9</c:v>
                </c:pt>
                <c:pt idx="24">
                  <c:v>100.3</c:v>
                </c:pt>
                <c:pt idx="32">
                  <c:v>83.4</c:v>
                </c:pt>
              </c:numCache>
            </c:numRef>
          </c:yVal>
          <c:smooth val="0"/>
          <c:extLst>
            <c:ext xmlns:c16="http://schemas.microsoft.com/office/drawing/2014/chart" uri="{C3380CC4-5D6E-409C-BE32-E72D297353CC}">
              <c16:uniqueId val="{00000009-ACCB-4642-8C21-E076127512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{AF71A7FE-AB5C-472D-A991-5045AB67DAD2}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CCB-4642-8C21-E076127512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{47AA9718-BD24-4AA0-9660-A16184060261}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CB-4642-8C21-E076127512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{0FE5C038-52B7-4817-9BED-43D482B7D6F9}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CB-4642-8C21-E076127512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{C7F1E2BE-DADA-4201-8B74-74DC63E761AE}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CB-4642-8C21-E076127512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{2B5DC88F-0899-4EC2-85B4-F8A02F38D957}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CB-4642-8C21-E076127512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{41EAAB1A-FB86-41D3-8D27-2699B1904D72}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CCB-4642-8C21-E076127512DB}"/>
                </c:ext>
              </c:extLst>
            </c:dLbl>
            <c:dLbl>
              <c:idx val="16"/>
              <c:layout>
                <c:manualLayout>
                  <c:x val="-2.7070447203257766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{942CB808-6672-4802-BA59-37A0387EBE99}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CCB-4642-8C21-E076127512DB}"/>
                </c:ext>
              </c:extLst>
            </c:dLbl>
            <c:dLbl>
              <c:idx val="24"/>
              <c:layout>
                <c:manualLayout>
                  <c:x val="-3.696105409721055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{DD100D31-4592-4C6D-A6CF-AE77585537A4}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CCB-4642-8C21-E076127512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{288C6967-2382-425C-8C1E-4335CD72C722}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CCB-4642-8C21-E076127512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ACCB-4642-8C21-E076127512D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{FA653085-233D-479E-9F84-88AD423C257F}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28-4BA6-B019-C4B3EE6D35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{37A70559-2870-41DF-AD63-DC643E5D710A}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28-4BA6-B019-C4B3EE6D35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{ADB4F85A-DBCE-45EB-A06F-982CC47C43A3}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28-4BA6-B019-C4B3EE6D35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{FCCA7A2E-9393-4950-B972-3E3D36BE19D8}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28-4BA6-B019-C4B3EE6D35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{28EDF6D6-9032-42EB-A0D8-54290CA0275A}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28-4BA6-B019-C4B3EE6D350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{AABA810C-40DA-4C31-94DA-63AB25DF0BF3}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28-4BA6-B019-C4B3EE6D350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{5DAB04E0-8440-4DC2-BC78-9253DFD971E1}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28-4BA6-B019-C4B3EE6D350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{9C4B7CB5-E151-4D21-B14D-A4A16ADEE2C9}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28-4BA6-B019-C4B3EE6D350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{973BD516-D796-4B8A-AE56-0B4DF295FCCE}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28-4BA6-B019-C4B3EE6D35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15.4</c:v>
                </c:pt>
                <c:pt idx="8">
                  <c:v>15.5</c:v>
                </c:pt>
                <c:pt idx="16">
                  <c:v>14.3</c:v>
                </c:pt>
                <c:pt idx="24">
                  <c:v>13.4</c:v>
                </c:pt>
                <c:pt idx="32">
                  <c:v>12.5</c:v>
                </c:pt>
              </c:numCache>
            </c:numRef>
          </c:xVal>
          <c:yVal>
            <c:numRef>
              <c:f>公会計指標分析・財政指標組合せ分析表!$BP$73:$DC$73</c:f>
              <c:numCache>
                <c:formatCode>#,##0.0;"▲ "#,##0.0</c:formatCode>
                <c:ptCount val="40"/>
                <c:pt idx="0">
                  <c:v>152.80000000000001</c:v>
                </c:pt>
                <c:pt idx="8">
                  <c:v>138.30000000000001</c:v>
                </c:pt>
                <c:pt idx="16">
                  <c:v>111.9</c:v>
                </c:pt>
                <c:pt idx="24">
                  <c:v>100.3</c:v>
                </c:pt>
                <c:pt idx="32">
                  <c:v>83.4</c:v>
                </c:pt>
              </c:numCache>
            </c:numRef>
          </c:yVal>
          <c:smooth val="0"/>
          <c:extLst>
            <c:ext xmlns:c16="http://schemas.microsoft.com/office/drawing/2014/chart" uri="{C3380CC4-5D6E-409C-BE32-E72D297353CC}">
              <c16:uniqueId val="{00000009-1328-4BA6-B019-C4B3EE6D35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509666026671562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{47D4A3A7-FBB8-4A2C-B35E-918FF5F24176}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28-4BA6-B019-C4B3EE6D35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{EE4E785A-3682-4662-BCE8-C5BA50CCE6D9}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28-4BA6-B019-C4B3EE6D35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{9D4B8400-BB52-43FE-80F7-820BEB10A11D}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28-4BA6-B019-C4B3EE6D35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{D4D9F2EC-A2DE-444A-997F-FC15CE2CDCC2}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28-4BA6-B019-C4B3EE6D35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{6AFB7E39-FF96-4AA9-8D41-3AD23E3E2623}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28-4BA6-B019-C4B3EE6D3504}"/>
                </c:ext>
              </c:extLst>
            </c:dLbl>
            <c:dLbl>
              <c:idx val="8"/>
              <c:layout>
                <c:manualLayout>
                  <c:x val="0"/>
                  <c:y val="2.77229987937587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{D06055FB-3285-46CC-BD69-40C59DB88ED1}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28-4BA6-B019-C4B3EE6D3504}"/>
                </c:ext>
              </c:extLst>
            </c:dLbl>
            <c:dLbl>
              <c:idx val="16"/>
              <c:layout>
                <c:manualLayout>
                  <c:x val="0"/>
                  <c:y val="2.888848399247349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{F1175253-7DF0-40B0-969E-B8142FD9E80A}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28-4BA6-B019-C4B3EE6D3504}"/>
                </c:ext>
              </c:extLst>
            </c:dLbl>
            <c:dLbl>
              <c:idx val="24"/>
              <c:layout>
                <c:manualLayout>
                  <c:x val="0"/>
                  <c:y val="-1.96774520568775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{B18E65C3-C9D9-4AA2-A57F-8CFDF4355A9C}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28-4BA6-B019-C4B3EE6D3504}"/>
                </c:ext>
              </c:extLst>
            </c:dLbl>
            <c:dLbl>
              <c:idx val="32"/>
              <c:layout>
                <c:manualLayout>
                  <c:x val="0"/>
                  <c:y val="1.81639994876385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{AB893B51-B3EE-48D6-9E42-D2C6047F3B10}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28-4BA6-B019-C4B3EE6D35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1328-4BA6-B019-C4B3EE6D3504}"/>
            </c:ext>
          </c:extLst>
        </c:ser>
        <c:dLbls>
          <c:showLegendKey val="0"/>
          <c:showVal val="1"/>
          <c:showCatName val="0"/>
          <c:showSerName val="0"/>
          <c:showPercent val="0"/>
          <c:showBubbleSize val="0"/>
        </c:dLbls>
        <c:axId val="84219776"/>
        <c:axId val="84234240"/>
      </c:scatterChart>
      <c:valAx>
        <c:axId val="84219776"/>
        <c:scaling>
          <c:orientation val="maxMin"/>
          <c:max val="16"/>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北海道岩内町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平成１８年度に地方債の借換えを実施したことに伴い、元利償還金については、当分の間、ほぼ同水準で推移する見込みである。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庁舎建設に伴う地方債の元金償還が平成２９年度に始まったほか、岩内地方衛生組合の一般廃棄物中間処理施設建設事業に対する負担金に伴う地方債の元金償還が平成３０年度以降に順次始まっている。令和２年度以降については元利償還金の額は前年度から減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今後も公共施設の整備・改修等の大型事業に伴う地方債の新規発行を予定していることから、今後の地方債発行を計画的に進めることにより、比率の適正化を図る。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北海道岩内町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係る地方債の現在高は庁舎建設や岩内地方衛生組合の一般廃棄物中間処理施設建設事業に対する負担金に伴う地方債の発行により増加していたが、それらの元金償還が始まり、平成３０年度以降は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今後においても、公共施設の整備・改修等の大型事業に伴う地方債の新規発行を予定していることから、今後の地方債発行を計画的に進めることにより、比率の適正化を図る。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北海道岩内町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rgbClr val="FF0000"/>
              </a:solidFill>
              <a:effectLst/>
              <a:latin typeface="+mn-lt"/>
              <a:ea typeface="+mn-ea"/>
              <a:cs typeface="+mn-cs"/>
            </a:rPr>
            <a:t>５</a:t>
          </a:r>
          <a:r>
            <a:rPr kumimoji="1" lang="ja-JP" altLang="ja-JP" sz="1100" b="0" i="0" baseline="0">
              <a:solidFill>
                <a:schemeClr val="dk1"/>
              </a:solidFill>
              <a:effectLst/>
              <a:latin typeface="+mn-lt"/>
              <a:ea typeface="+mn-ea"/>
              <a:cs typeface="+mn-cs"/>
            </a:rPr>
            <a:t>年度では、</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指定寄附により、「まちづくり推進基金」に</a:t>
          </a:r>
          <a:r>
            <a:rPr kumimoji="1" lang="ja-JP" altLang="en-US" sz="1100" b="0" i="0" baseline="0">
              <a:solidFill>
                <a:srgbClr val="FF0000"/>
              </a:solidFill>
              <a:effectLst/>
              <a:latin typeface="+mn-lt"/>
              <a:ea typeface="+mn-ea"/>
              <a:cs typeface="+mn-cs"/>
            </a:rPr>
            <a:t>６８</a:t>
          </a:r>
          <a:r>
            <a:rPr kumimoji="1" lang="ja-JP" altLang="ja-JP" sz="1100" b="0" i="0" baseline="0">
              <a:solidFill>
                <a:schemeClr val="dk1"/>
              </a:solidFill>
              <a:effectLst/>
              <a:latin typeface="+mn-lt"/>
              <a:ea typeface="+mn-ea"/>
              <a:cs typeface="+mn-cs"/>
            </a:rPr>
            <a:t>百万円、「ふるさと納税基金」に</a:t>
          </a:r>
          <a:r>
            <a:rPr kumimoji="1" lang="ja-JP" altLang="en-US" sz="1100" b="0" i="0" baseline="0">
              <a:solidFill>
                <a:srgbClr val="FF0000"/>
              </a:solidFill>
              <a:effectLst/>
              <a:latin typeface="+mn-lt"/>
              <a:ea typeface="+mn-ea"/>
              <a:cs typeface="+mn-cs"/>
            </a:rPr>
            <a:t>８７</a:t>
          </a:r>
          <a:r>
            <a:rPr kumimoji="1" lang="ja-JP" altLang="ja-JP" sz="1100" b="0" i="0" baseline="0">
              <a:solidFill>
                <a:schemeClr val="dk1"/>
              </a:solidFill>
              <a:effectLst/>
              <a:latin typeface="+mn-lt"/>
              <a:ea typeface="+mn-ea"/>
              <a:cs typeface="+mn-cs"/>
            </a:rPr>
            <a:t>百万円を積み立てたほか、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「財政調整基金」に</a:t>
          </a:r>
          <a:r>
            <a:rPr kumimoji="1" lang="ja-JP" altLang="en-US" sz="1100" b="0" i="0" baseline="0">
              <a:solidFill>
                <a:srgbClr val="FF0000"/>
              </a:solidFill>
              <a:effectLst/>
              <a:latin typeface="+mn-lt"/>
              <a:ea typeface="+mn-ea"/>
              <a:cs typeface="+mn-cs"/>
            </a:rPr>
            <a:t>１５０</a:t>
          </a:r>
          <a:r>
            <a:rPr kumimoji="1" lang="ja-JP" altLang="ja-JP" sz="1100" b="0" i="0" baseline="0">
              <a:solidFill>
                <a:schemeClr val="dk1"/>
              </a:solidFill>
              <a:effectLst/>
              <a:latin typeface="+mn-lt"/>
              <a:ea typeface="+mn-ea"/>
              <a:cs typeface="+mn-cs"/>
            </a:rPr>
            <a:t>百万円、</a:t>
          </a:r>
          <a:r>
            <a:rPr kumimoji="1" lang="ja-JP" altLang="en-US" sz="1100" b="0" i="0" baseline="0">
              <a:solidFill>
                <a:srgbClr val="FF0000"/>
              </a:solidFill>
              <a:effectLst/>
              <a:latin typeface="+mn-lt"/>
              <a:ea typeface="+mn-ea"/>
              <a:cs typeface="+mn-cs"/>
            </a:rPr>
            <a:t>「町債管理基金」に１６百万円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「学校整備基金」に</a:t>
          </a:r>
          <a:r>
            <a:rPr kumimoji="1" lang="ja-JP" altLang="en-US" sz="1100" b="0" i="0" baseline="0">
              <a:solidFill>
                <a:srgbClr val="FF0000"/>
              </a:solidFill>
              <a:effectLst/>
              <a:latin typeface="+mn-lt"/>
              <a:ea typeface="+mn-ea"/>
              <a:cs typeface="+mn-cs"/>
            </a:rPr>
            <a:t>８０</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の積み立てを行い、合計で</a:t>
          </a:r>
          <a:r>
            <a:rPr kumimoji="1" lang="ja-JP" altLang="en-US" sz="1100" b="0" i="0" baseline="0">
              <a:solidFill>
                <a:srgbClr val="FF0000"/>
              </a:solidFill>
              <a:effectLst/>
              <a:latin typeface="+mn-lt"/>
              <a:ea typeface="+mn-ea"/>
              <a:cs typeface="+mn-cs"/>
            </a:rPr>
            <a:t>４０２</a:t>
          </a:r>
          <a:r>
            <a:rPr kumimoji="1" lang="ja-JP" altLang="ja-JP" sz="1100" b="0" i="0" baseline="0">
              <a:solidFill>
                <a:schemeClr val="dk1"/>
              </a:solidFill>
              <a:effectLst/>
              <a:latin typeface="+mn-lt"/>
              <a:ea typeface="+mn-ea"/>
              <a:cs typeface="+mn-cs"/>
            </a:rPr>
            <a:t>百万円の積立額となった。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また、文化センター修繕費などの財源として「文化センター維持基金」を</a:t>
          </a:r>
          <a:r>
            <a:rPr kumimoji="1" lang="ja-JP" altLang="en-US" sz="1100" b="0" i="0" baseline="0">
              <a:solidFill>
                <a:srgbClr val="FF0000"/>
              </a:solidFill>
              <a:effectLst/>
              <a:latin typeface="+mn-lt"/>
              <a:ea typeface="+mn-ea"/>
              <a:cs typeface="+mn-cs"/>
            </a:rPr>
            <a:t>２</a:t>
          </a:r>
          <a:r>
            <a:rPr kumimoji="1" lang="ja-JP" altLang="ja-JP" sz="1100" b="0" i="0" baseline="0">
              <a:solidFill>
                <a:schemeClr val="dk1"/>
              </a:solidFill>
              <a:effectLst/>
              <a:latin typeface="+mn-lt"/>
              <a:ea typeface="+mn-ea"/>
              <a:cs typeface="+mn-cs"/>
            </a:rPr>
            <a:t>百万円、漁業振興事業の財源として「漁業振興基金」を</a:t>
          </a:r>
          <a:r>
            <a:rPr kumimoji="1" lang="ja-JP" altLang="en-US" sz="1100" b="0" i="0" baseline="0">
              <a:solidFill>
                <a:srgbClr val="FF0000"/>
              </a:solidFill>
              <a:effectLst/>
              <a:latin typeface="+mn-lt"/>
              <a:ea typeface="+mn-ea"/>
              <a:cs typeface="+mn-cs"/>
            </a:rPr>
            <a:t>２３</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リゾートパークの大規模改修事業費などの財源として「公共用施設維持修繕・維持補修基金」を</a:t>
          </a:r>
          <a:r>
            <a:rPr kumimoji="1" lang="ja-JP" altLang="en-US" sz="1100" b="0" i="0" baseline="0">
              <a:solidFill>
                <a:srgbClr val="FF0000"/>
              </a:solidFill>
              <a:effectLst/>
              <a:latin typeface="+mn-lt"/>
              <a:ea typeface="+mn-ea"/>
              <a:cs typeface="+mn-cs"/>
            </a:rPr>
            <a:t>２７</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地場産業サポートセンターの維持費の財源として「地場産業サポートセンター維持運営基金」を３百万円、</a:t>
          </a:r>
          <a:r>
            <a:rPr kumimoji="1" lang="ja-JP" altLang="en-US" sz="1100" b="0" i="0" baseline="0">
              <a:solidFill>
                <a:srgbClr val="FF0000"/>
              </a:solidFill>
              <a:effectLst/>
              <a:latin typeface="+mn-lt"/>
              <a:ea typeface="+mn-ea"/>
              <a:cs typeface="+mn-cs"/>
            </a:rPr>
            <a:t>「森林環境譲与税基金」を４百万円</a:t>
          </a:r>
          <a:r>
            <a:rPr kumimoji="1" lang="ja-JP" altLang="en-US" sz="1100" b="0" i="0" baseline="0">
              <a:solidFill>
                <a:schemeClr val="dk1"/>
              </a:solidFill>
              <a:effectLst/>
              <a:latin typeface="+mn-lt"/>
              <a:ea typeface="+mn-ea"/>
              <a:cs typeface="+mn-cs"/>
            </a:rPr>
            <a:t>、</a:t>
          </a:r>
          <a:r>
            <a:rPr kumimoji="1" lang="ja-JP" altLang="en-US" sz="1100" b="0" i="0" baseline="0">
              <a:solidFill>
                <a:srgbClr val="FF0000"/>
              </a:solidFill>
              <a:effectLst/>
              <a:latin typeface="+mn-lt"/>
              <a:ea typeface="+mn-ea"/>
              <a:cs typeface="+mn-cs"/>
            </a:rPr>
            <a:t>「町史編さん基金」を１百万円、</a:t>
          </a:r>
          <a:endParaRPr lang="ja-JP" altLang="ja-JP" sz="1400">
            <a:solidFill>
              <a:srgbClr val="FF0000"/>
            </a:solidFill>
            <a:effectLst/>
          </a:endParaRPr>
        </a:p>
        <a:p>
          <a:pPr eaLnBrk="1" fontAlgn="auto" latinLnBrk="0" hangingPunct="1"/>
          <a:r>
            <a:rPr kumimoji="1" lang="ja-JP" altLang="en-US" sz="1100" b="0" i="0" baseline="0">
              <a:solidFill>
                <a:schemeClr val="dk1"/>
              </a:solidFill>
              <a:effectLst/>
              <a:latin typeface="+mn-lt"/>
              <a:ea typeface="+mn-ea"/>
              <a:cs typeface="+mn-cs"/>
            </a:rPr>
            <a:t>寄付者の以降に沿った事業の財源として、</a:t>
          </a:r>
          <a:r>
            <a:rPr kumimoji="1" lang="ja-JP" altLang="en-US" sz="1100" b="0" i="0" baseline="0">
              <a:solidFill>
                <a:srgbClr val="FF0000"/>
              </a:solidFill>
              <a:effectLst/>
              <a:latin typeface="+mn-lt"/>
              <a:ea typeface="+mn-ea"/>
              <a:cs typeface="+mn-cs"/>
            </a:rPr>
            <a:t>「まちづくり推進基金」を４百万円、</a:t>
          </a:r>
          <a:r>
            <a:rPr kumimoji="1" lang="ja-JP" altLang="ja-JP" sz="1100" b="0" i="0" baseline="0">
              <a:solidFill>
                <a:schemeClr val="dk1"/>
              </a:solidFill>
              <a:effectLst/>
              <a:latin typeface="+mn-lt"/>
              <a:ea typeface="+mn-ea"/>
              <a:cs typeface="+mn-cs"/>
            </a:rPr>
            <a:t>「ふるさと納税基金」を</a:t>
          </a:r>
          <a:r>
            <a:rPr kumimoji="1" lang="ja-JP" altLang="en-US" sz="1100" b="0" i="0" baseline="0">
              <a:solidFill>
                <a:srgbClr val="FF0000"/>
              </a:solidFill>
              <a:effectLst/>
              <a:latin typeface="+mn-lt"/>
              <a:ea typeface="+mn-ea"/>
              <a:cs typeface="+mn-cs"/>
            </a:rPr>
            <a:t>３５</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合計で</a:t>
          </a:r>
          <a:r>
            <a:rPr kumimoji="1" lang="ja-JP" altLang="en-US" sz="1100" b="0" i="0" baseline="0">
              <a:solidFill>
                <a:srgbClr val="FF0000"/>
              </a:solidFill>
              <a:effectLst/>
              <a:latin typeface="+mn-lt"/>
              <a:ea typeface="+mn-ea"/>
              <a:cs typeface="+mn-cs"/>
            </a:rPr>
            <a:t>１０２</a:t>
          </a:r>
          <a:r>
            <a:rPr kumimoji="1" lang="ja-JP" altLang="ja-JP" sz="1100" b="0" i="0" baseline="0">
              <a:solidFill>
                <a:schemeClr val="dk1"/>
              </a:solidFill>
              <a:effectLst/>
              <a:latin typeface="+mn-lt"/>
              <a:ea typeface="+mn-ea"/>
              <a:cs typeface="+mn-cs"/>
            </a:rPr>
            <a:t>百万円の取崩額となり、基金全体の残高は令和</a:t>
          </a:r>
          <a:r>
            <a:rPr kumimoji="1" lang="ja-JP" altLang="en-US" sz="1100" b="0" i="0" baseline="0">
              <a:solidFill>
                <a:srgbClr val="FF0000"/>
              </a:solidFill>
              <a:effectLst/>
              <a:latin typeface="+mn-lt"/>
              <a:ea typeface="+mn-ea"/>
              <a:cs typeface="+mn-cs"/>
            </a:rPr>
            <a:t>５</a:t>
          </a:r>
          <a:r>
            <a:rPr kumimoji="1" lang="ja-JP" altLang="ja-JP" sz="1100" b="0" i="0" baseline="0">
              <a:solidFill>
                <a:schemeClr val="dk1"/>
              </a:solidFill>
              <a:effectLst/>
              <a:latin typeface="+mn-lt"/>
              <a:ea typeface="+mn-ea"/>
              <a:cs typeface="+mn-cs"/>
            </a:rPr>
            <a:t>年度末で</a:t>
          </a:r>
          <a:r>
            <a:rPr kumimoji="1" lang="ja-JP" altLang="en-US" sz="1100" b="0" i="0" baseline="0">
              <a:solidFill>
                <a:srgbClr val="FF0000"/>
              </a:solidFill>
              <a:effectLst/>
              <a:latin typeface="+mn-lt"/>
              <a:ea typeface="+mn-ea"/>
              <a:cs typeface="+mn-cs"/>
            </a:rPr>
            <a:t>３００</a:t>
          </a:r>
          <a:r>
            <a:rPr kumimoji="1" lang="ja-JP" altLang="ja-JP" sz="1100" b="0" i="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今後も町税の減が見込まれる中、各特定目的基金の使途に合った事業の財源として取り崩しを行う一方、計画的に基金の積み立てを行うことにより、基金全体の残高維持を目指す。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・漁業振興基金：町の漁業振興</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・ふるさと納税基金：寄付者の意向に沿った事業に充てる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・学校整備基金：学校の建設・維持補修</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令和５年度では、</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指定寄附により、「まちづくり推進基金」に６８百万円、「ふるさと納税基金」に８７百万円を積み立てたほか、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「学校整備基金」に８０百万円などの積み立てを行い、合計で</a:t>
          </a:r>
          <a:r>
            <a:rPr kumimoji="1" lang="ja-JP" altLang="en-US" sz="1100" b="0" i="0" baseline="0">
              <a:solidFill>
                <a:sysClr val="windowText" lastClr="000000"/>
              </a:solidFill>
              <a:effectLst/>
              <a:latin typeface="+mn-lt"/>
              <a:ea typeface="+mn-ea"/>
              <a:cs typeface="+mn-cs"/>
            </a:rPr>
            <a:t>２３５</a:t>
          </a:r>
          <a:r>
            <a:rPr kumimoji="1" lang="ja-JP" altLang="ja-JP" sz="1100" b="0" i="0" baseline="0">
              <a:solidFill>
                <a:sysClr val="windowText" lastClr="000000"/>
              </a:solidFill>
              <a:effectLst/>
              <a:latin typeface="+mn-lt"/>
              <a:ea typeface="+mn-ea"/>
              <a:cs typeface="+mn-cs"/>
            </a:rPr>
            <a:t>百万円の積立額となった。　</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また、文化センター修繕費などの財源として「文化センター維持基金」を２百万円、漁業振興事業の財源として「漁業振興基金」を２３百万円、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リゾートパークの大規模改修事業費などの財源として「公共用施設維持修繕・維持補修基金」を２７百万円、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地場産業サポートセンターの維持費の財源として「地場産業サポートセンター維持運営基金」を３百万円、「森林環境譲与税基金」を４百万円、「町史編さん基金」を１百万円、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寄付者の以降に沿った事業の財源として、「まちづくり推進基金」を４百万円、「ふるさと納税基金」を３５百万円、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合計で１０２百万円の取崩額となり、</a:t>
          </a:r>
          <a:r>
            <a:rPr kumimoji="1" lang="ja-JP" altLang="en-US" sz="1100" b="0" i="0" baseline="0">
              <a:solidFill>
                <a:sysClr val="windowText" lastClr="000000"/>
              </a:solidFill>
              <a:effectLst/>
              <a:latin typeface="+mn-lt"/>
              <a:ea typeface="+mn-ea"/>
              <a:cs typeface="+mn-cs"/>
            </a:rPr>
            <a:t>その他目的基金</a:t>
          </a:r>
          <a:r>
            <a:rPr kumimoji="1" lang="ja-JP" altLang="ja-JP" sz="1100" b="0" i="0" baseline="0">
              <a:solidFill>
                <a:sysClr val="windowText" lastClr="000000"/>
              </a:solidFill>
              <a:effectLst/>
              <a:latin typeface="+mn-lt"/>
              <a:ea typeface="+mn-ea"/>
              <a:cs typeface="+mn-cs"/>
            </a:rPr>
            <a:t>の残高は令和５年度末</a:t>
          </a:r>
          <a:r>
            <a:rPr kumimoji="1" lang="ja-JP" altLang="en-US" sz="1100" b="0" i="0" baseline="0">
              <a:solidFill>
                <a:sysClr val="windowText" lastClr="000000"/>
              </a:solidFill>
              <a:effectLst/>
              <a:latin typeface="+mn-lt"/>
              <a:ea typeface="+mn-ea"/>
              <a:cs typeface="+mn-cs"/>
            </a:rPr>
            <a:t>で１３３</a:t>
          </a:r>
          <a:r>
            <a:rPr kumimoji="1" lang="ja-JP" altLang="ja-JP" sz="1100" b="0" i="0" baseline="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ふるさと納税基金：平成２８年度の制度導入以降、寄附件数も年々増加し、毎年度安定的に積み立てを行っている。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今後においても、寄附金の積み立てと寄附者の意向に沿った取り崩しを計画的に行い、基金残高の増を目指す。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学校整備基金：令和８年度開校を目指す義務教育学校の整備に向けて計画的に積立を実施する。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年度では前年度決算剰余金により</a:t>
          </a:r>
          <a:r>
            <a:rPr kumimoji="1" lang="ja-JP" altLang="en-US" sz="1100">
              <a:solidFill>
                <a:sysClr val="windowText" lastClr="000000"/>
              </a:solidFill>
              <a:effectLst/>
              <a:latin typeface="+mn-lt"/>
              <a:ea typeface="+mn-ea"/>
              <a:cs typeface="+mn-cs"/>
            </a:rPr>
            <a:t>１５０</a:t>
          </a:r>
          <a:r>
            <a:rPr kumimoji="1" lang="ja-JP" altLang="ja-JP" sz="1100">
              <a:solidFill>
                <a:sysClr val="windowText" lastClr="000000"/>
              </a:solidFill>
              <a:effectLst/>
              <a:latin typeface="+mn-lt"/>
              <a:ea typeface="+mn-ea"/>
              <a:cs typeface="+mn-cs"/>
            </a:rPr>
            <a:t>百万円の積み立てを実施した。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各年度の一般会計決算において剰余金が生じた場合は、可能な範囲で財政調整基金の積積み立てを積極的に行う。</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年度は臨時財政対策債償還のための経費として地方交付税の基準財政需要額の臨時費目に臨時財政対策基金費が創設されたことに伴い、</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１６</a:t>
          </a:r>
          <a:r>
            <a:rPr kumimoji="1" lang="ja-JP" altLang="ja-JP" sz="1100" b="0" i="0" baseline="0">
              <a:solidFill>
                <a:sysClr val="windowText" lastClr="000000"/>
              </a:solidFill>
              <a:effectLst/>
              <a:latin typeface="+mn-lt"/>
              <a:ea typeface="+mn-ea"/>
              <a:cs typeface="+mn-cs"/>
            </a:rPr>
            <a:t>百万円の積立を実施し</a:t>
          </a:r>
          <a:r>
            <a:rPr kumimoji="1" lang="ja-JP" altLang="en-US" sz="1100" b="0" i="0" baseline="0">
              <a:solidFill>
                <a:sysClr val="windowText" lastClr="000000"/>
              </a:solidFill>
              <a:effectLst/>
              <a:latin typeface="+mn-lt"/>
              <a:ea typeface="+mn-ea"/>
              <a:cs typeface="+mn-cs"/>
            </a:rPr>
            <a:t>た。</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、令和７年度において取り崩しを行う。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F89B95-1F11-435E-A5E0-F54B6D910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F7A66CE-CF93-419E-9CF5-7964A157AE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EDAD272-71BB-42A2-9397-F62784D0755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45AA065-CCB7-4966-A24B-BD48F6221B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43D73C3-08F5-462B-91FF-61AAFB1D51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7BC9498-B346-41BF-9273-5895DC6F857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0B057B-18FA-4EA4-AB0B-9AEABAC1E30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0384CEF-EB89-41C6-9594-4840A7C817E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A7B823-5DED-4794-B06B-496F5C312B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4E68C04-CBBB-46AD-9064-02B1D024D04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133F25D-06BF-4D11-A931-DF1BBA38EDB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3569B6D-0A25-4CE4-B9AE-DA2DC756595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82498EF-B494-4FA2-BD0B-2CF4783282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26C343-DBB8-4AD8-9425-5F0CDD55258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1474B5-7874-4882-A52B-885D8E5D9F1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3115C00-F76E-4215-BD39-C94980F83A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4184A0B-1FC6-4927-8C24-A3FC7A4BBEB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D671FD6-E9F3-4020-AA55-88D4455F997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AEA608A-3962-4052-9C00-1BC456A4CA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39293C0-E32F-460E-91C0-93BADC0D48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42B1557-BC8F-4F70-9F41-F61DCBA5BE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13D8C9A-5771-445B-8699-5BF201C27A0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2772395-7B2D-4E64-BFBB-938A79B504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2DCA335-1E98-45C2-8B68-EF5A557092A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17F074F-0A40-4350-97A0-8F596B96323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3653CD6-4575-4159-8FA6-656C0980DC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5FE345-A4EF-4B76-A173-D192BF5449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527EDC8-27B6-473C-B597-158701E0DCC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1867FA4-9F46-41E2-B6FD-939A787D4E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408725B-A06F-4029-8DDB-50EDD193006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8DFE376-D8BF-4BC4-95EA-0D47B6F159A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A9B632E-6658-4C5D-B77D-070DACA736F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466B9AC-E510-4B7D-8368-8073152C30F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C5BF3CC-1387-401E-AFD7-C0B80A1BEC9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8C58D35-233E-4BA0-8B33-41E5CEE5A61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F9EBE45-A62D-4E5A-BCE4-AED558359C2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E3D5FE4-C336-4D5C-AA3A-24F5D3673AF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1D557D0-4CA1-4882-B56C-ED4A3C5D6D4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9C13472-4A4F-4AF2-AFD3-808CB7048EA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5FB0096-8D55-4A6E-87AE-7157C288FF3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53A2A1E-D0C8-492E-B48C-E1EB06C883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FC5F912-F5EE-4463-855F-92096090EAE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CA8AF73-5149-4DF5-BC70-A90DEF18A6A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6AA051-358E-4CA6-A2F4-ED21C3727B1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EACDBEE-1CCD-417D-948F-C208CCCC2F6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8102CCC-B1FC-4FB6-B116-5C45C1EF15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7844459-AA80-4981-B73C-4AE918CCE2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公共施設等総合管理計画において、人口減少や人口構造の変化を見据えて縮減に取り組むものとしており、施設の集約化・複合化、廃止・統廃合を進めている。</a:t>
          </a:r>
          <a:endParaRPr lang="ja-JP" altLang="ja-JP" sz="1000">
            <a:effectLst/>
          </a:endParaRPr>
        </a:p>
        <a:p>
          <a:r>
            <a:rPr kumimoji="1" lang="ja-JP" altLang="ja-JP" sz="1000">
              <a:solidFill>
                <a:schemeClr val="dk1"/>
              </a:solidFill>
              <a:effectLst/>
              <a:latin typeface="+mn-lt"/>
              <a:ea typeface="+mn-ea"/>
              <a:cs typeface="+mn-cs"/>
            </a:rPr>
            <a:t>　有形固定資産減価償却率は、昭和</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年代に建設された建物もあることから類似団体と比較して高くなっている。今後は、公共施設等総合管理計画に基づき、老朽化対策に積極的に取り組み、比率の抑制に努める。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1383203-F9F2-4E81-A6C7-CA9624DA535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10D2110-109E-4BD7-81DB-75F89CBF7E6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B30E1D5-33CF-4836-937C-71E879260B3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482F8F2E-9D4D-40EE-A607-8632765FF71A}"/>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3D0C8C-F073-47A3-90C6-95E0D089399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54F1C4BB-FC57-4DC8-91E7-BBBB45E9178A}"/>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8D5C4F9-E701-44F4-8F64-D5D13D407042}"/>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B47D7762-BFC3-4555-A2BA-A291BEEBCD4A}"/>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27BB2A7F-B95C-496A-84EB-FA60DA9C4FB8}"/>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82FF64B3-A2AF-4530-B846-5400F072A18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9A0E4EB5-8089-4060-89A0-3BC7A4F328F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8BBAE62D-C795-434C-970B-4F172D78738A}"/>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C813D41A-8BF9-4656-B675-4791758D6A92}"/>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C65B0542-26D8-4080-A4E0-5D30E525C1BB}"/>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12BDE89F-4F61-4B9C-A4B0-AC67BEC0CAD7}"/>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F31EF353-151B-4373-9333-4E174350D598}"/>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49A1E9B2-4188-45C7-8F97-F379FA24D238}"/>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EA216BF-BC96-47AD-8A55-4AC81EE99D1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235E4DE-E0D1-4349-9F2D-2175CC5E77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8CBE5D4-9127-44D5-A801-7FBB47EF642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BB4A5C84-44C8-466E-A9F6-D4AB8110802C}"/>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E4B333AB-2709-437A-9DA9-70B030C30104}"/>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3439E8E7-A5CA-4B0D-8386-232BE2157F97}"/>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A44CF2C4-03DB-4068-BB0C-80747073F036}"/>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3B3D05C8-131E-4A7D-8CE8-B05384FE29A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B0945548-D35F-4463-8362-60F67BE7932F}"/>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4BF862A7-F3F8-4143-B917-06C378B6E0BA}"/>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89FE90EC-BE76-493E-A4B5-6F897A638071}"/>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7876A8C3-9901-47E3-B606-BB76B67585C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32E27AA4-93A2-41E8-A567-1209312BA6A6}"/>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31154153-8FFB-4610-A499-0E4D9EF5F08D}"/>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F63EE86-F0AB-438E-90D0-1AE396634E6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87EBA60-BB73-417B-B038-DDD8EFB33C6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961125F-F09F-45FB-BB15-FF5DD938A18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CB78113-AC64-4C48-BDAB-4726FE6A6B9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39757B6-A4F4-4AED-9A0A-712BE77E7A4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51753</xdr:rowOff>
    </xdr:from>
    <xdr:to>
      <xdr:col>23</xdr:col>
      <xdr:colOff>136525</xdr:colOff>
      <xdr:row>31</xdr:row>
      <xdr:rowOff>153353</xdr:rowOff>
    </xdr:to>
    <xdr:sp macro="" textlink="">
      <xdr:nvSpPr>
        <xdr:cNvPr id="85" name="楕円 84">
          <a:extLst>
            <a:ext uri="{FF2B5EF4-FFF2-40B4-BE49-F238E27FC236}">
              <a16:creationId xmlns:a16="http://schemas.microsoft.com/office/drawing/2014/main" id="{0ABA0397-F8D0-478C-9A57-3DD553F9FDD7}"/>
            </a:ext>
          </a:extLst>
        </xdr:cNvPr>
        <xdr:cNvSpPr/>
      </xdr:nvSpPr>
      <xdr:spPr>
        <a:xfrm>
          <a:off x="47117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30180</xdr:rowOff>
    </xdr:from>
    <xdr:ext cx="405111" cy="259045"/>
    <xdr:sp macro="" textlink="">
      <xdr:nvSpPr>
        <xdr:cNvPr id="86" name="有形固定資産減価償却率該当値テキスト">
          <a:extLst>
            <a:ext uri="{FF2B5EF4-FFF2-40B4-BE49-F238E27FC236}">
              <a16:creationId xmlns:a16="http://schemas.microsoft.com/office/drawing/2014/main" id="{1C9E7E18-DAE9-4280-8AC0-4E805A88F9A6}"/>
            </a:ext>
          </a:extLst>
        </xdr:cNvPr>
        <xdr:cNvSpPr txBox="1"/>
      </xdr:nvSpPr>
      <xdr:spPr>
        <a:xfrm>
          <a:off x="4813300" y="6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38259</xdr:rowOff>
    </xdr:from>
    <xdr:to>
      <xdr:col>19</xdr:col>
      <xdr:colOff>187325</xdr:colOff>
      <xdr:row>31</xdr:row>
      <xdr:rowOff>139859</xdr:rowOff>
    </xdr:to>
    <xdr:sp macro="" textlink="">
      <xdr:nvSpPr>
        <xdr:cNvPr id="87" name="楕円 86">
          <a:extLst>
            <a:ext uri="{FF2B5EF4-FFF2-40B4-BE49-F238E27FC236}">
              <a16:creationId xmlns:a16="http://schemas.microsoft.com/office/drawing/2014/main" id="{EDE2979F-1068-42CF-9C1C-87043F763192}"/>
            </a:ext>
          </a:extLst>
        </xdr:cNvPr>
        <xdr:cNvSpPr/>
      </xdr:nvSpPr>
      <xdr:spPr>
        <a:xfrm>
          <a:off x="4000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89059</xdr:rowOff>
    </xdr:from>
    <xdr:to>
      <xdr:col>23</xdr:col>
      <xdr:colOff>85725</xdr:colOff>
      <xdr:row>31</xdr:row>
      <xdr:rowOff>102553</xdr:rowOff>
    </xdr:to>
    <xdr:cxnSp macro="">
      <xdr:nvCxnSpPr>
        <xdr:cNvPr id="88" name="直線コネクタ 87">
          <a:extLst>
            <a:ext uri="{FF2B5EF4-FFF2-40B4-BE49-F238E27FC236}">
              <a16:creationId xmlns:a16="http://schemas.microsoft.com/office/drawing/2014/main" id="{65CC87A5-FEC4-4AB9-B39F-A186066E8111}"/>
            </a:ext>
          </a:extLst>
        </xdr:cNvPr>
        <xdr:cNvCxnSpPr/>
      </xdr:nvCxnSpPr>
      <xdr:spPr>
        <a:xfrm>
          <a:off x="4051300" y="6175534"/>
          <a:ext cx="7112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476</xdr:rowOff>
    </xdr:from>
    <xdr:to>
      <xdr:col>15</xdr:col>
      <xdr:colOff>187325</xdr:colOff>
      <xdr:row>31</xdr:row>
      <xdr:rowOff>102076</xdr:rowOff>
    </xdr:to>
    <xdr:sp macro="" textlink="">
      <xdr:nvSpPr>
        <xdr:cNvPr id="89" name="楕円 88">
          <a:extLst>
            <a:ext uri="{FF2B5EF4-FFF2-40B4-BE49-F238E27FC236}">
              <a16:creationId xmlns:a16="http://schemas.microsoft.com/office/drawing/2014/main" id="{74E717D4-C89D-44BA-B9E4-4E0BCF9C03E7}"/>
            </a:ext>
          </a:extLst>
        </xdr:cNvPr>
        <xdr:cNvSpPr/>
      </xdr:nvSpPr>
      <xdr:spPr>
        <a:xfrm>
          <a:off x="3238500" y="60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51276</xdr:rowOff>
    </xdr:from>
    <xdr:to>
      <xdr:col>19</xdr:col>
      <xdr:colOff>136525</xdr:colOff>
      <xdr:row>31</xdr:row>
      <xdr:rowOff>89059</xdr:rowOff>
    </xdr:to>
    <xdr:cxnSp macro="">
      <xdr:nvCxnSpPr>
        <xdr:cNvPr id="90" name="直線コネクタ 89">
          <a:extLst>
            <a:ext uri="{FF2B5EF4-FFF2-40B4-BE49-F238E27FC236}">
              <a16:creationId xmlns:a16="http://schemas.microsoft.com/office/drawing/2014/main" id="{71189775-0684-41DE-B83B-70BBCC5D5975}"/>
            </a:ext>
          </a:extLst>
        </xdr:cNvPr>
        <xdr:cNvCxnSpPr/>
      </xdr:nvCxnSpPr>
      <xdr:spPr>
        <a:xfrm>
          <a:off x="3289300" y="6137751"/>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122079</xdr:rowOff>
    </xdr:from>
    <xdr:to>
      <xdr:col>11</xdr:col>
      <xdr:colOff>187325</xdr:colOff>
      <xdr:row>30</xdr:row>
      <xdr:rowOff>52229</xdr:rowOff>
    </xdr:to>
    <xdr:sp macro="" textlink="">
      <xdr:nvSpPr>
        <xdr:cNvPr id="91" name="楕円 90">
          <a:extLst>
            <a:ext uri="{FF2B5EF4-FFF2-40B4-BE49-F238E27FC236}">
              <a16:creationId xmlns:a16="http://schemas.microsoft.com/office/drawing/2014/main" id="{8487C643-C58A-438D-9D3D-EB48D1FB40ED}"/>
            </a:ext>
          </a:extLst>
        </xdr:cNvPr>
        <xdr:cNvSpPr/>
      </xdr:nvSpPr>
      <xdr:spPr>
        <a:xfrm>
          <a:off x="2476500" y="58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1429</xdr:rowOff>
    </xdr:from>
    <xdr:to>
      <xdr:col>15</xdr:col>
      <xdr:colOff>136525</xdr:colOff>
      <xdr:row>31</xdr:row>
      <xdr:rowOff>51276</xdr:rowOff>
    </xdr:to>
    <xdr:cxnSp macro="">
      <xdr:nvCxnSpPr>
        <xdr:cNvPr id="92" name="直線コネクタ 91">
          <a:extLst>
            <a:ext uri="{FF2B5EF4-FFF2-40B4-BE49-F238E27FC236}">
              <a16:creationId xmlns:a16="http://schemas.microsoft.com/office/drawing/2014/main" id="{BC52E505-BEA5-483B-AE15-4D9D2117706B}"/>
            </a:ext>
          </a:extLst>
        </xdr:cNvPr>
        <xdr:cNvCxnSpPr/>
      </xdr:nvCxnSpPr>
      <xdr:spPr>
        <a:xfrm>
          <a:off x="2527300" y="5916454"/>
          <a:ext cx="762000" cy="2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93" name="楕円 92">
          <a:extLst>
            <a:ext uri="{FF2B5EF4-FFF2-40B4-BE49-F238E27FC236}">
              <a16:creationId xmlns:a16="http://schemas.microsoft.com/office/drawing/2014/main" id="{3770EF23-F09B-4461-856B-57CF61EF856E}"/>
            </a:ext>
          </a:extLst>
        </xdr:cNvPr>
        <xdr:cNvSpPr/>
      </xdr:nvSpPr>
      <xdr:spPr>
        <a:xfrm>
          <a:off x="1714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1429</xdr:rowOff>
    </xdr:from>
    <xdr:to>
      <xdr:col>11</xdr:col>
      <xdr:colOff>136525</xdr:colOff>
      <xdr:row>31</xdr:row>
      <xdr:rowOff>140335</xdr:rowOff>
    </xdr:to>
    <xdr:cxnSp macro="">
      <xdr:nvCxnSpPr>
        <xdr:cNvPr id="94" name="直線コネクタ 93">
          <a:extLst>
            <a:ext uri="{FF2B5EF4-FFF2-40B4-BE49-F238E27FC236}">
              <a16:creationId xmlns:a16="http://schemas.microsoft.com/office/drawing/2014/main" id="{437C5FD3-EDF2-4A2C-9373-D2AC4558F160}"/>
            </a:ext>
          </a:extLst>
        </xdr:cNvPr>
        <xdr:cNvCxnSpPr/>
      </xdr:nvCxnSpPr>
      <xdr:spPr>
        <a:xfrm flipV="1">
          <a:off x="1765300" y="5916454"/>
          <a:ext cx="762000" cy="3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5E3BBD71-78BD-4A8B-8C5E-2AC7E7C0D409}"/>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E6C38A13-2783-4795-8ACB-1D5C04FCEA3C}"/>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A3672784-CFE1-4326-8BE0-4769A3548A6D}"/>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B85582E3-FA65-4B6A-9921-F9B6C7445531}"/>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130986</xdr:rowOff>
    </xdr:from>
    <xdr:ext cx="405111" cy="259045"/>
    <xdr:sp macro="" textlink="">
      <xdr:nvSpPr>
        <xdr:cNvPr id="99" name="n_1mainValue有形固定資産減価償却率">
          <a:extLst>
            <a:ext uri="{FF2B5EF4-FFF2-40B4-BE49-F238E27FC236}">
              <a16:creationId xmlns:a16="http://schemas.microsoft.com/office/drawing/2014/main" id="{B337581B-434F-4D3F-93EC-F962779276B9}"/>
            </a:ext>
          </a:extLst>
        </xdr:cNvPr>
        <xdr:cNvSpPr txBox="1"/>
      </xdr:nvSpPr>
      <xdr:spPr>
        <a:xfrm>
          <a:off x="38360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93203</xdr:rowOff>
    </xdr:from>
    <xdr:ext cx="405111" cy="259045"/>
    <xdr:sp macro="" textlink="">
      <xdr:nvSpPr>
        <xdr:cNvPr id="100" name="n_2mainValue有形固定資産減価償却率">
          <a:extLst>
            <a:ext uri="{FF2B5EF4-FFF2-40B4-BE49-F238E27FC236}">
              <a16:creationId xmlns:a16="http://schemas.microsoft.com/office/drawing/2014/main" id="{CA25C662-8488-4D32-AF1D-077542785BAD}"/>
            </a:ext>
          </a:extLst>
        </xdr:cNvPr>
        <xdr:cNvSpPr txBox="1"/>
      </xdr:nvSpPr>
      <xdr:spPr>
        <a:xfrm>
          <a:off x="3086744" y="617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68756</xdr:rowOff>
    </xdr:from>
    <xdr:ext cx="405111" cy="259045"/>
    <xdr:sp macro="" textlink="">
      <xdr:nvSpPr>
        <xdr:cNvPr id="101" name="n_3mainValue有形固定資産減価償却率">
          <a:extLst>
            <a:ext uri="{FF2B5EF4-FFF2-40B4-BE49-F238E27FC236}">
              <a16:creationId xmlns:a16="http://schemas.microsoft.com/office/drawing/2014/main" id="{02A4700E-3BAD-42B7-BCD2-8FF1DD4F81DF}"/>
            </a:ext>
          </a:extLst>
        </xdr:cNvPr>
        <xdr:cNvSpPr txBox="1"/>
      </xdr:nvSpPr>
      <xdr:spPr>
        <a:xfrm>
          <a:off x="2324744" y="564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102" name="n_4mainValue有形固定資産減価償却率">
          <a:extLst>
            <a:ext uri="{FF2B5EF4-FFF2-40B4-BE49-F238E27FC236}">
              <a16:creationId xmlns:a16="http://schemas.microsoft.com/office/drawing/2014/main" id="{880AF369-56CB-4779-8E1F-2C04D8D4C4AF}"/>
            </a:ext>
          </a:extLst>
        </xdr:cNvPr>
        <xdr:cNvSpPr txBox="1"/>
      </xdr:nvSpPr>
      <xdr:spPr>
        <a:xfrm>
          <a:off x="1562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7EF6C7B-FF1F-45B2-B26C-A1A611F5005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7800916-60D2-4273-9DFF-1CE22F9317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C598B800-C32E-41FE-ABCD-7100E0B1155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B3FEE33-2A0C-43C3-9E84-B34CDD05F3C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7BA6232-CEB7-42C8-B743-2EFB782ADA4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C5CF662-F5DE-41E5-9C39-6F19F0CA50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0B758B9-B1E0-499F-8E05-66D8B8BEEB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35ED44A-E7C5-4862-91E5-8EFAAFDB84A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6C53095-9F6C-4CEA-B00B-14421C46AB3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B3F8D68-F4F3-49D4-A6A7-D881C2F160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6D643ED-C2D0-4A3A-A46D-0A8F55A8E2E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C4F23B1-4A81-4F52-B083-2A1BD8585EE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8D8016D-0A35-4ED5-9A18-7BF231968C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多額の地方債発行額を要した庁舎建設事業（平成</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年度）や一般廃棄物中間処理施設等整備事業（平成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に係る地方債現在高が将来負担額の高い要因であり、類似団体平均より高くなっている。一方で、新発債の発行額抑制により、将来負担額は減少傾向にあり、令和２～３年度にかけて経常一般財源の増加により、数値が大幅に改善している。</a:t>
          </a:r>
          <a:endParaRPr lang="ja-JP" altLang="ja-JP" sz="900">
            <a:effectLst/>
          </a:endParaRPr>
        </a:p>
        <a:p>
          <a:r>
            <a:rPr lang="ja-JP" altLang="ja-JP" sz="900">
              <a:solidFill>
                <a:schemeClr val="dk1"/>
              </a:solidFill>
              <a:effectLst/>
              <a:latin typeface="+mn-lt"/>
              <a:ea typeface="+mn-ea"/>
              <a:cs typeface="+mn-cs"/>
            </a:rPr>
            <a:t>　今後は、義務教育学校の建設（令和４～７年度）による将来負担額の増額が見込まれるものの、義務教育学校建設関係以外の</a:t>
          </a:r>
          <a:r>
            <a:rPr kumimoji="1" lang="ja-JP" altLang="ja-JP" sz="900">
              <a:solidFill>
                <a:schemeClr val="dk1"/>
              </a:solidFill>
              <a:effectLst/>
              <a:latin typeface="+mn-lt"/>
              <a:ea typeface="+mn-ea"/>
              <a:cs typeface="+mn-cs"/>
            </a:rPr>
            <a:t>新発債の発行抑制や基金の取崩抑制・積立に引き続き取り組むことで、比率の抑制に努める。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10093E4-A723-4DAB-BF32-DD9EFF4FFF9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9C1C186-BAC7-49F3-B110-0F5B643EB77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9246F2B-0F65-47ED-B7D6-EAC85571A38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3CB075D-609E-45FB-BB58-94C98220EF7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F7C8628-66C4-4C47-BA5B-0A8516A19BA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F39CF364-CCDB-4753-990D-4E07776DB32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26B47F71-CB0A-4582-876C-78A8CE33A44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96E3938-4163-4007-B834-F1CE6066867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DB4A4FB8-4D85-4129-8926-A05D97C7750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4FCC7D4-C428-4548-B753-62162470E61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21C1A6B-3E5A-4682-ADB3-2A38F3E4EA9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A96BE59E-CA20-47DD-B9C6-9DCD9FDA3AE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B6A5D5D-4D6E-4A08-B905-0DDD5435730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FB9379C-9AD3-449F-B87C-C62803E940A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EEE7D23-1810-4E1D-9AED-B9331506B0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86790</xdr:rowOff>
    </xdr:to>
    <xdr:cxnSp macro="">
      <xdr:nvCxnSpPr>
        <xdr:cNvPr id="131" name="直線コネクタ 130">
          <a:extLst>
            <a:ext uri="{FF2B5EF4-FFF2-40B4-BE49-F238E27FC236}">
              <a16:creationId xmlns:a16="http://schemas.microsoft.com/office/drawing/2014/main" id="{11A9B774-44C9-4E5F-9F6B-1560C590CB0C}"/>
            </a:ext>
          </a:extLst>
        </xdr:cNvPr>
        <xdr:cNvCxnSpPr/>
      </xdr:nvCxnSpPr>
      <xdr:spPr>
        <a:xfrm flipV="1">
          <a:off x="14793595" y="5312833"/>
          <a:ext cx="1269" cy="103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90617</xdr:rowOff>
    </xdr:from>
    <xdr:ext cx="469744" cy="259045"/>
    <xdr:sp macro="" textlink="">
      <xdr:nvSpPr>
        <xdr:cNvPr id="132" name="債務償還比率最小値テキスト">
          <a:extLst>
            <a:ext uri="{FF2B5EF4-FFF2-40B4-BE49-F238E27FC236}">
              <a16:creationId xmlns:a16="http://schemas.microsoft.com/office/drawing/2014/main" id="{EBB8371C-077A-4855-8401-15D9B3706EC9}"/>
            </a:ext>
          </a:extLst>
        </xdr:cNvPr>
        <xdr:cNvSpPr txBox="1"/>
      </xdr:nvSpPr>
      <xdr:spPr>
        <a:xfrm>
          <a:off x="14846300" y="63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86790</xdr:rowOff>
    </xdr:from>
    <xdr:to>
      <xdr:col>76</xdr:col>
      <xdr:colOff>111125</xdr:colOff>
      <xdr:row>32</xdr:row>
      <xdr:rowOff>86790</xdr:rowOff>
    </xdr:to>
    <xdr:cxnSp macro="">
      <xdr:nvCxnSpPr>
        <xdr:cNvPr id="133" name="直線コネクタ 132">
          <a:extLst>
            <a:ext uri="{FF2B5EF4-FFF2-40B4-BE49-F238E27FC236}">
              <a16:creationId xmlns:a16="http://schemas.microsoft.com/office/drawing/2014/main" id="{842FD3D3-E53D-4EA9-A936-A22D5D5FD278}"/>
            </a:ext>
          </a:extLst>
        </xdr:cNvPr>
        <xdr:cNvCxnSpPr/>
      </xdr:nvCxnSpPr>
      <xdr:spPr>
        <a:xfrm>
          <a:off x="14706600" y="634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46E0F62-811C-48B4-8FA6-53D1C66941A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D28B36AB-DCDD-4406-AD16-58B6338B01C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60815</xdr:rowOff>
    </xdr:from>
    <xdr:ext cx="469744" cy="259045"/>
    <xdr:sp macro="" textlink="">
      <xdr:nvSpPr>
        <xdr:cNvPr id="136" name="債務償還比率平均値テキスト">
          <a:extLst>
            <a:ext uri="{FF2B5EF4-FFF2-40B4-BE49-F238E27FC236}">
              <a16:creationId xmlns:a16="http://schemas.microsoft.com/office/drawing/2014/main" id="{13F59CA8-2B7B-4D09-A0CE-2984075F0F43}"/>
            </a:ext>
          </a:extLst>
        </xdr:cNvPr>
        <xdr:cNvSpPr txBox="1"/>
      </xdr:nvSpPr>
      <xdr:spPr>
        <a:xfrm>
          <a:off x="14846300" y="5632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37938</xdr:rowOff>
    </xdr:from>
    <xdr:to>
      <xdr:col>76</xdr:col>
      <xdr:colOff>73025</xdr:colOff>
      <xdr:row>29</xdr:row>
      <xdr:rowOff>139538</xdr:rowOff>
    </xdr:to>
    <xdr:sp macro="" textlink="">
      <xdr:nvSpPr>
        <xdr:cNvPr id="137" name="フローチャート: 判断 136">
          <a:extLst>
            <a:ext uri="{FF2B5EF4-FFF2-40B4-BE49-F238E27FC236}">
              <a16:creationId xmlns:a16="http://schemas.microsoft.com/office/drawing/2014/main" id="{D8078A94-31A5-4A6D-BAA4-F35CF7A3AA13}"/>
            </a:ext>
          </a:extLst>
        </xdr:cNvPr>
        <xdr:cNvSpPr/>
      </xdr:nvSpPr>
      <xdr:spPr>
        <a:xfrm>
          <a:off x="14744700" y="57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26903</xdr:rowOff>
    </xdr:from>
    <xdr:to>
      <xdr:col>72</xdr:col>
      <xdr:colOff>123825</xdr:colOff>
      <xdr:row>29</xdr:row>
      <xdr:rowOff>128503</xdr:rowOff>
    </xdr:to>
    <xdr:sp macro="" textlink="">
      <xdr:nvSpPr>
        <xdr:cNvPr id="138" name="フローチャート: 判断 137">
          <a:extLst>
            <a:ext uri="{FF2B5EF4-FFF2-40B4-BE49-F238E27FC236}">
              <a16:creationId xmlns:a16="http://schemas.microsoft.com/office/drawing/2014/main" id="{EA24138D-6A77-444C-BD93-93D066198A85}"/>
            </a:ext>
          </a:extLst>
        </xdr:cNvPr>
        <xdr:cNvSpPr/>
      </xdr:nvSpPr>
      <xdr:spPr>
        <a:xfrm>
          <a:off x="14033500" y="57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21505</xdr:rowOff>
    </xdr:from>
    <xdr:to>
      <xdr:col>68</xdr:col>
      <xdr:colOff>123825</xdr:colOff>
      <xdr:row>29</xdr:row>
      <xdr:rowOff>123105</xdr:rowOff>
    </xdr:to>
    <xdr:sp macro="" textlink="">
      <xdr:nvSpPr>
        <xdr:cNvPr id="139" name="フローチャート: 判断 138">
          <a:extLst>
            <a:ext uri="{FF2B5EF4-FFF2-40B4-BE49-F238E27FC236}">
              <a16:creationId xmlns:a16="http://schemas.microsoft.com/office/drawing/2014/main" id="{79979C10-2C74-4475-A625-CAB938EA7FB1}"/>
            </a:ext>
          </a:extLst>
        </xdr:cNvPr>
        <xdr:cNvSpPr/>
      </xdr:nvSpPr>
      <xdr:spPr>
        <a:xfrm>
          <a:off x="132715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8982</xdr:rowOff>
    </xdr:from>
    <xdr:to>
      <xdr:col>64</xdr:col>
      <xdr:colOff>123825</xdr:colOff>
      <xdr:row>30</xdr:row>
      <xdr:rowOff>110582</xdr:rowOff>
    </xdr:to>
    <xdr:sp macro="" textlink="">
      <xdr:nvSpPr>
        <xdr:cNvPr id="140" name="フローチャート: 判断 139">
          <a:extLst>
            <a:ext uri="{FF2B5EF4-FFF2-40B4-BE49-F238E27FC236}">
              <a16:creationId xmlns:a16="http://schemas.microsoft.com/office/drawing/2014/main" id="{90C72269-B55C-4BE9-91A3-EE8C320FBA23}"/>
            </a:ext>
          </a:extLst>
        </xdr:cNvPr>
        <xdr:cNvSpPr/>
      </xdr:nvSpPr>
      <xdr:spPr>
        <a:xfrm>
          <a:off x="12509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143009</xdr:rowOff>
    </xdr:from>
    <xdr:to>
      <xdr:col>60</xdr:col>
      <xdr:colOff>123825</xdr:colOff>
      <xdr:row>30</xdr:row>
      <xdr:rowOff>73159</xdr:rowOff>
    </xdr:to>
    <xdr:sp macro="" textlink="">
      <xdr:nvSpPr>
        <xdr:cNvPr id="141" name="フローチャート: 判断 140">
          <a:extLst>
            <a:ext uri="{FF2B5EF4-FFF2-40B4-BE49-F238E27FC236}">
              <a16:creationId xmlns:a16="http://schemas.microsoft.com/office/drawing/2014/main" id="{9CAF8880-9F33-447C-AD85-37091713CEB2}"/>
            </a:ext>
          </a:extLst>
        </xdr:cNvPr>
        <xdr:cNvSpPr/>
      </xdr:nvSpPr>
      <xdr:spPr>
        <a:xfrm>
          <a:off x="11747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AA9DF78-B268-4AFB-9902-A84D8498FD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2FD7B26-DFD7-4FA1-A1EF-6E4D9AEF08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4E0F539-2D05-40B1-B702-3BBA3E4572C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25C98C3-8EBF-45DB-A3A7-7B213395049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1BA170A-1D39-4946-9599-1C01E16C81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8932</xdr:rowOff>
    </xdr:from>
    <xdr:to>
      <xdr:col>76</xdr:col>
      <xdr:colOff>73025</xdr:colOff>
      <xdr:row>31</xdr:row>
      <xdr:rowOff>110532</xdr:rowOff>
    </xdr:to>
    <xdr:sp macro="" textlink="">
      <xdr:nvSpPr>
        <xdr:cNvPr id="147" name="楕円 146">
          <a:extLst>
            <a:ext uri="{FF2B5EF4-FFF2-40B4-BE49-F238E27FC236}">
              <a16:creationId xmlns:a16="http://schemas.microsoft.com/office/drawing/2014/main" id="{B28A2506-DF00-47D3-87F8-676AD142D7F5}"/>
            </a:ext>
          </a:extLst>
        </xdr:cNvPr>
        <xdr:cNvSpPr/>
      </xdr:nvSpPr>
      <xdr:spPr>
        <a:xfrm>
          <a:off x="14744700" y="60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158809</xdr:rowOff>
    </xdr:from>
    <xdr:ext cx="469744" cy="259045"/>
    <xdr:sp macro="" textlink="">
      <xdr:nvSpPr>
        <xdr:cNvPr id="148" name="債務償還比率該当値テキスト">
          <a:extLst>
            <a:ext uri="{FF2B5EF4-FFF2-40B4-BE49-F238E27FC236}">
              <a16:creationId xmlns:a16="http://schemas.microsoft.com/office/drawing/2014/main" id="{5B29698F-C280-4168-B099-35C0718732A7}"/>
            </a:ext>
          </a:extLst>
        </xdr:cNvPr>
        <xdr:cNvSpPr txBox="1"/>
      </xdr:nvSpPr>
      <xdr:spPr>
        <a:xfrm>
          <a:off x="14846300" y="607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77181</xdr:rowOff>
    </xdr:from>
    <xdr:to>
      <xdr:col>72</xdr:col>
      <xdr:colOff>123825</xdr:colOff>
      <xdr:row>32</xdr:row>
      <xdr:rowOff>7331</xdr:rowOff>
    </xdr:to>
    <xdr:sp macro="" textlink="">
      <xdr:nvSpPr>
        <xdr:cNvPr id="149" name="楕円 148">
          <a:extLst>
            <a:ext uri="{FF2B5EF4-FFF2-40B4-BE49-F238E27FC236}">
              <a16:creationId xmlns:a16="http://schemas.microsoft.com/office/drawing/2014/main" id="{9A977726-B86D-4FE5-AF2E-0A29FD50A8D2}"/>
            </a:ext>
          </a:extLst>
        </xdr:cNvPr>
        <xdr:cNvSpPr/>
      </xdr:nvSpPr>
      <xdr:spPr>
        <a:xfrm>
          <a:off x="14033500" y="61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59732</xdr:rowOff>
    </xdr:from>
    <xdr:to>
      <xdr:col>76</xdr:col>
      <xdr:colOff>22225</xdr:colOff>
      <xdr:row>31</xdr:row>
      <xdr:rowOff>127981</xdr:rowOff>
    </xdr:to>
    <xdr:cxnSp macro="">
      <xdr:nvCxnSpPr>
        <xdr:cNvPr id="150" name="直線コネクタ 149">
          <a:extLst>
            <a:ext uri="{FF2B5EF4-FFF2-40B4-BE49-F238E27FC236}">
              <a16:creationId xmlns:a16="http://schemas.microsoft.com/office/drawing/2014/main" id="{DF03AA7E-D033-4FC8-B188-642A60772B02}"/>
            </a:ext>
          </a:extLst>
        </xdr:cNvPr>
        <xdr:cNvCxnSpPr/>
      </xdr:nvCxnSpPr>
      <xdr:spPr>
        <a:xfrm flipV="1">
          <a:off x="14084300" y="6146207"/>
          <a:ext cx="711200" cy="6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168988</xdr:rowOff>
    </xdr:from>
    <xdr:to>
      <xdr:col>68</xdr:col>
      <xdr:colOff>123825</xdr:colOff>
      <xdr:row>31</xdr:row>
      <xdr:rowOff>99138</xdr:rowOff>
    </xdr:to>
    <xdr:sp macro="" textlink="">
      <xdr:nvSpPr>
        <xdr:cNvPr id="151" name="楕円 150">
          <a:extLst>
            <a:ext uri="{FF2B5EF4-FFF2-40B4-BE49-F238E27FC236}">
              <a16:creationId xmlns:a16="http://schemas.microsoft.com/office/drawing/2014/main" id="{B60A01C9-649F-43FC-93BC-830643909E95}"/>
            </a:ext>
          </a:extLst>
        </xdr:cNvPr>
        <xdr:cNvSpPr/>
      </xdr:nvSpPr>
      <xdr:spPr>
        <a:xfrm>
          <a:off x="13271500" y="60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48338</xdr:rowOff>
    </xdr:from>
    <xdr:to>
      <xdr:col>72</xdr:col>
      <xdr:colOff>73025</xdr:colOff>
      <xdr:row>31</xdr:row>
      <xdr:rowOff>127981</xdr:rowOff>
    </xdr:to>
    <xdr:cxnSp macro="">
      <xdr:nvCxnSpPr>
        <xdr:cNvPr id="152" name="直線コネクタ 151">
          <a:extLst>
            <a:ext uri="{FF2B5EF4-FFF2-40B4-BE49-F238E27FC236}">
              <a16:creationId xmlns:a16="http://schemas.microsoft.com/office/drawing/2014/main" id="{3AA7F397-E689-4562-991E-7F6C94E0DEE7}"/>
            </a:ext>
          </a:extLst>
        </xdr:cNvPr>
        <xdr:cNvCxnSpPr/>
      </xdr:nvCxnSpPr>
      <xdr:spPr>
        <a:xfrm>
          <a:off x="13322300" y="6134813"/>
          <a:ext cx="762000" cy="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81139</xdr:rowOff>
    </xdr:from>
    <xdr:to>
      <xdr:col>64</xdr:col>
      <xdr:colOff>123825</xdr:colOff>
      <xdr:row>32</xdr:row>
      <xdr:rowOff>11289</xdr:rowOff>
    </xdr:to>
    <xdr:sp macro="" textlink="">
      <xdr:nvSpPr>
        <xdr:cNvPr id="153" name="楕円 152">
          <a:extLst>
            <a:ext uri="{FF2B5EF4-FFF2-40B4-BE49-F238E27FC236}">
              <a16:creationId xmlns:a16="http://schemas.microsoft.com/office/drawing/2014/main" id="{E981D052-D06D-468E-89E7-8BEFD5FAAF8C}"/>
            </a:ext>
          </a:extLst>
        </xdr:cNvPr>
        <xdr:cNvSpPr/>
      </xdr:nvSpPr>
      <xdr:spPr>
        <a:xfrm>
          <a:off x="12509500" y="61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48338</xdr:rowOff>
    </xdr:from>
    <xdr:to>
      <xdr:col>68</xdr:col>
      <xdr:colOff>73025</xdr:colOff>
      <xdr:row>31</xdr:row>
      <xdr:rowOff>131939</xdr:rowOff>
    </xdr:to>
    <xdr:cxnSp macro="">
      <xdr:nvCxnSpPr>
        <xdr:cNvPr id="154" name="直線コネクタ 153">
          <a:extLst>
            <a:ext uri="{FF2B5EF4-FFF2-40B4-BE49-F238E27FC236}">
              <a16:creationId xmlns:a16="http://schemas.microsoft.com/office/drawing/2014/main" id="{C045C402-446A-4D16-BD1C-A9C7862D51CC}"/>
            </a:ext>
          </a:extLst>
        </xdr:cNvPr>
        <xdr:cNvCxnSpPr/>
      </xdr:nvCxnSpPr>
      <xdr:spPr>
        <a:xfrm flipV="1">
          <a:off x="12560300" y="6134813"/>
          <a:ext cx="762000" cy="8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61369</xdr:rowOff>
    </xdr:from>
    <xdr:to>
      <xdr:col>60</xdr:col>
      <xdr:colOff>123825</xdr:colOff>
      <xdr:row>33</xdr:row>
      <xdr:rowOff>162969</xdr:rowOff>
    </xdr:to>
    <xdr:sp macro="" textlink="">
      <xdr:nvSpPr>
        <xdr:cNvPr id="155" name="楕円 154">
          <a:extLst>
            <a:ext uri="{FF2B5EF4-FFF2-40B4-BE49-F238E27FC236}">
              <a16:creationId xmlns:a16="http://schemas.microsoft.com/office/drawing/2014/main" id="{D86B9414-0E4D-40A7-870E-61AF5D60BFB8}"/>
            </a:ext>
          </a:extLst>
        </xdr:cNvPr>
        <xdr:cNvSpPr/>
      </xdr:nvSpPr>
      <xdr:spPr>
        <a:xfrm>
          <a:off x="11747500" y="64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131939</xdr:rowOff>
    </xdr:from>
    <xdr:to>
      <xdr:col>64</xdr:col>
      <xdr:colOff>73025</xdr:colOff>
      <xdr:row>33</xdr:row>
      <xdr:rowOff>112169</xdr:rowOff>
    </xdr:to>
    <xdr:cxnSp macro="">
      <xdr:nvCxnSpPr>
        <xdr:cNvPr id="156" name="直線コネクタ 155">
          <a:extLst>
            <a:ext uri="{FF2B5EF4-FFF2-40B4-BE49-F238E27FC236}">
              <a16:creationId xmlns:a16="http://schemas.microsoft.com/office/drawing/2014/main" id="{237E1678-AE45-49CF-A4A2-B7165A233517}"/>
            </a:ext>
          </a:extLst>
        </xdr:cNvPr>
        <xdr:cNvCxnSpPr/>
      </xdr:nvCxnSpPr>
      <xdr:spPr>
        <a:xfrm flipV="1">
          <a:off x="11798300" y="6218414"/>
          <a:ext cx="762000" cy="3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145030</xdr:rowOff>
    </xdr:from>
    <xdr:ext cx="469744" cy="259045"/>
    <xdr:sp macro="" textlink="">
      <xdr:nvSpPr>
        <xdr:cNvPr id="157" name="n_1aveValue債務償還比率">
          <a:extLst>
            <a:ext uri="{FF2B5EF4-FFF2-40B4-BE49-F238E27FC236}">
              <a16:creationId xmlns:a16="http://schemas.microsoft.com/office/drawing/2014/main" id="{FFB47B88-0929-45FE-A772-63699078802A}"/>
            </a:ext>
          </a:extLst>
        </xdr:cNvPr>
        <xdr:cNvSpPr txBox="1"/>
      </xdr:nvSpPr>
      <xdr:spPr>
        <a:xfrm>
          <a:off x="13836727" y="554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139632</xdr:rowOff>
    </xdr:from>
    <xdr:ext cx="469744" cy="259045"/>
    <xdr:sp macro="" textlink="">
      <xdr:nvSpPr>
        <xdr:cNvPr id="158" name="n_2aveValue債務償還比率">
          <a:extLst>
            <a:ext uri="{FF2B5EF4-FFF2-40B4-BE49-F238E27FC236}">
              <a16:creationId xmlns:a16="http://schemas.microsoft.com/office/drawing/2014/main" id="{FF54AA3B-AE61-4243-9BDA-31DEBBEBE22F}"/>
            </a:ext>
          </a:extLst>
        </xdr:cNvPr>
        <xdr:cNvSpPr txBox="1"/>
      </xdr:nvSpPr>
      <xdr:spPr>
        <a:xfrm>
          <a:off x="13087427" y="55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127109</xdr:rowOff>
    </xdr:from>
    <xdr:ext cx="469744" cy="259045"/>
    <xdr:sp macro="" textlink="">
      <xdr:nvSpPr>
        <xdr:cNvPr id="159" name="n_3aveValue債務償還比率">
          <a:extLst>
            <a:ext uri="{FF2B5EF4-FFF2-40B4-BE49-F238E27FC236}">
              <a16:creationId xmlns:a16="http://schemas.microsoft.com/office/drawing/2014/main" id="{E4D77DAF-9F1B-47BF-A717-97A27EBCF583}"/>
            </a:ext>
          </a:extLst>
        </xdr:cNvPr>
        <xdr:cNvSpPr txBox="1"/>
      </xdr:nvSpPr>
      <xdr:spPr>
        <a:xfrm>
          <a:off x="123254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89686</xdr:rowOff>
    </xdr:from>
    <xdr:ext cx="469744" cy="259045"/>
    <xdr:sp macro="" textlink="">
      <xdr:nvSpPr>
        <xdr:cNvPr id="160" name="n_4aveValue債務償還比率">
          <a:extLst>
            <a:ext uri="{FF2B5EF4-FFF2-40B4-BE49-F238E27FC236}">
              <a16:creationId xmlns:a16="http://schemas.microsoft.com/office/drawing/2014/main" id="{9473379B-514B-4D52-804E-DD5ADA189EB4}"/>
            </a:ext>
          </a:extLst>
        </xdr:cNvPr>
        <xdr:cNvSpPr txBox="1"/>
      </xdr:nvSpPr>
      <xdr:spPr>
        <a:xfrm>
          <a:off x="11563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169908</xdr:rowOff>
    </xdr:from>
    <xdr:ext cx="469744" cy="259045"/>
    <xdr:sp macro="" textlink="">
      <xdr:nvSpPr>
        <xdr:cNvPr id="161" name="n_1mainValue債務償還比率">
          <a:extLst>
            <a:ext uri="{FF2B5EF4-FFF2-40B4-BE49-F238E27FC236}">
              <a16:creationId xmlns:a16="http://schemas.microsoft.com/office/drawing/2014/main" id="{CFA4A43B-B9ED-4955-BBAB-CCF24025D3CB}"/>
            </a:ext>
          </a:extLst>
        </xdr:cNvPr>
        <xdr:cNvSpPr txBox="1"/>
      </xdr:nvSpPr>
      <xdr:spPr>
        <a:xfrm>
          <a:off x="13836727" y="625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90265</xdr:rowOff>
    </xdr:from>
    <xdr:ext cx="469744" cy="259045"/>
    <xdr:sp macro="" textlink="">
      <xdr:nvSpPr>
        <xdr:cNvPr id="162" name="n_2mainValue債務償還比率">
          <a:extLst>
            <a:ext uri="{FF2B5EF4-FFF2-40B4-BE49-F238E27FC236}">
              <a16:creationId xmlns:a16="http://schemas.microsoft.com/office/drawing/2014/main" id="{FC3C4644-CDAB-4143-A215-28E3ECDEFA82}"/>
            </a:ext>
          </a:extLst>
        </xdr:cNvPr>
        <xdr:cNvSpPr txBox="1"/>
      </xdr:nvSpPr>
      <xdr:spPr>
        <a:xfrm>
          <a:off x="13087427" y="617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2416</xdr:rowOff>
    </xdr:from>
    <xdr:ext cx="469744" cy="259045"/>
    <xdr:sp macro="" textlink="">
      <xdr:nvSpPr>
        <xdr:cNvPr id="163" name="n_3mainValue債務償還比率">
          <a:extLst>
            <a:ext uri="{FF2B5EF4-FFF2-40B4-BE49-F238E27FC236}">
              <a16:creationId xmlns:a16="http://schemas.microsoft.com/office/drawing/2014/main" id="{6AEE6159-05AA-4F17-BFCA-92062C9A5450}"/>
            </a:ext>
          </a:extLst>
        </xdr:cNvPr>
        <xdr:cNvSpPr txBox="1"/>
      </xdr:nvSpPr>
      <xdr:spPr>
        <a:xfrm>
          <a:off x="12325427" y="626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154096</xdr:rowOff>
    </xdr:from>
    <xdr:ext cx="560923" cy="259045"/>
    <xdr:sp macro="" textlink="">
      <xdr:nvSpPr>
        <xdr:cNvPr id="164" name="n_4mainValue債務償還比率">
          <a:extLst>
            <a:ext uri="{FF2B5EF4-FFF2-40B4-BE49-F238E27FC236}">
              <a16:creationId xmlns:a16="http://schemas.microsoft.com/office/drawing/2014/main" id="{3969BD1D-6BE3-41EC-BA27-94CF59519171}"/>
            </a:ext>
          </a:extLst>
        </xdr:cNvPr>
        <xdr:cNvSpPr txBox="1"/>
      </xdr:nvSpPr>
      <xdr:spPr>
        <a:xfrm>
          <a:off x="11517838" y="65834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11A826F-2181-44BE-83D6-58FF56A044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845CA4A-7F3C-44DE-BDA9-29CC7F7EBF4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92C1D9D-A0BE-4D95-95D8-F28B7924F37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51EF520-DFAC-4FC4-A2C9-A221458ACB4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5BB91A2-C1D9-41AE-BCFB-B309C768591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B368B7D-6FE5-4B3E-8918-7DE005C151D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2A55C1-2897-4CC8-B8BB-21CDFC4FAE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109F32-27CD-4BA1-A75A-C9138D5434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E33106-66DC-46F4-81DC-6CBAF59732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CD8A32-8B07-4246-8A03-965B97C5FE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2BF796-07B0-49F2-AB29-2EF1F66505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BEB19E-EFC8-444B-BD50-F98B0F3911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CDEBD2-799A-4EE3-A80E-E14784F95D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A8E61D-D755-49E6-838A-12C74421F9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BC1DAD-CBE4-4EB7-B98C-C5905D5C49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EE9DE2-CF70-4912-A9A5-07C041EEC2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F456A0-2B05-414A-BFD3-00FDD10299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6F66BC-4627-4FEB-93C3-AC32308DA1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CDD80E-20C8-44D2-878F-12FF530240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54E75B-4C3C-4A0D-88B1-16333A9E4D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BB5381-C622-495B-B07E-9131F7692F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69262D-C501-4C87-8B2D-30842244DA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BE2D72-C888-4F95-97D2-709652A188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892081-DEED-4617-A142-A716935CF6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EDE737-6087-4EB3-97E8-290E11EBE2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0C38A2-9E89-41E0-B28C-E895D2CB88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D45C98-8A37-4FB2-A279-1BD1DCD610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3A707C-F3DF-44ED-AE71-E9512FA299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8D53D6-1BFE-498D-A71B-03FD95E2B7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E8CC10-901A-48FF-AC09-69E8061F1D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F8E2AE-1E2F-41C1-87FC-10DDDE4DE6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E9284C-9E2A-4279-B0D2-03E60560CE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1FFAB8-EA7B-4E70-8416-878C46803C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E90512-1580-4E61-AC4D-0C55EBBDF1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ED437C-55F1-40EF-8C09-A43F9EFD52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68276B-252E-44B0-A654-788D72B1FB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DDB701-84DD-440C-B7E6-A1B2F62883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F4EA32-49E4-4863-9416-047691B5CC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13472A-22DD-4E17-8346-7ABA29D5BB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418BE6-6026-4278-A0DF-E3EE07A25A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E3132F-E457-4B8E-A032-A5AC62C35F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B46DAA-AD31-429C-BC3F-0E6CE8EDCA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61BD17-2497-41F5-B639-1C0A24BD62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723509-780E-423B-B30A-F4800BB647A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4B1F04-C9BC-42B0-85DF-0658C397DD4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860ADB-A67F-4666-B6B6-B4541CB560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FD2EA2-B54E-470D-9987-0683CC45A05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A34438-3E6C-4732-96BB-153A1E968A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9349F24-526C-4FA0-85C4-18FD28D7AF2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2718DCF-61B5-478A-BBD4-3A64007AE2B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D5CB486-8476-4D6A-AC40-378CB582608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962B421-5919-4318-A1E9-1E5854D97A1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9B9D36B-64E3-4596-AC14-287217A285C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76C3713-DF9A-4BDF-BB32-1B891B8F88B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4697CD2-38E8-40F8-B843-6436096F2B4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C868A07-FBEB-40C1-9CB1-796BCA733D8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AB6C0EC-FF59-49DF-98B1-F9D48389B4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6A59EE2-EC50-4E23-82D0-79535481C07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26EB166-E293-48D8-B8E5-BF55D1E3C2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C3BB436-EADF-4D8D-B4E4-EECE8CC19C4C}"/>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B16FABB2-4C82-49FF-B661-FDB64B46C5D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6C8C3DF-3CE6-44A7-AD89-FC73E9CD7F39}"/>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F635B7D0-1760-45A5-A859-FD0DEFB6DD9D}"/>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82A7DB6-64A3-433B-A4C9-57263736C9EE}"/>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4ED3185-9F7D-4E09-8D7A-E7CEEA23A943}"/>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8A565739-44A5-45E3-AFA8-092115D3567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5500DDD-3230-4C0A-B900-C1B07D079EB9}"/>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51F71FB-1120-4EF8-84FB-D7917BC67A93}"/>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95685DB6-39E0-4AAF-849D-4AB9C4C0A581}"/>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461F1DE8-9DA2-4425-81C7-00BD880B0CBD}"/>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F8865FE-9091-41DD-A3EB-6769742F36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44219A-52A8-4BD9-81F7-5B17DCF9764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5E053F-95B1-4F34-BD29-636A2C9B93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85AF0F-A6DE-4ABC-A96F-6C28B715D3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F277F3-BB7E-4197-BD33-04CB699A41C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141986</xdr:rowOff>
    </xdr:from>
    <xdr:to>
      <xdr:col>24</xdr:col>
      <xdr:colOff>114300</xdr:colOff>
      <xdr:row>34</xdr:row>
      <xdr:rowOff>72136</xdr:rowOff>
    </xdr:to>
    <xdr:sp macro="" textlink="">
      <xdr:nvSpPr>
        <xdr:cNvPr id="71" name="楕円 70">
          <a:extLst>
            <a:ext uri="{FF2B5EF4-FFF2-40B4-BE49-F238E27FC236}">
              <a16:creationId xmlns:a16="http://schemas.microsoft.com/office/drawing/2014/main" id="{5FF56DA7-2C25-418C-846E-86F5397C9BC2}"/>
            </a:ext>
          </a:extLst>
        </xdr:cNvPr>
        <xdr:cNvSpPr/>
      </xdr:nvSpPr>
      <xdr:spPr>
        <a:xfrm>
          <a:off x="45847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56913</xdr:rowOff>
    </xdr:from>
    <xdr:ext cx="405111" cy="259045"/>
    <xdr:sp macro="" textlink="">
      <xdr:nvSpPr>
        <xdr:cNvPr id="72" name="【道路】&#10;有形固定資産減価償却率該当値テキスト">
          <a:extLst>
            <a:ext uri="{FF2B5EF4-FFF2-40B4-BE49-F238E27FC236}">
              <a16:creationId xmlns:a16="http://schemas.microsoft.com/office/drawing/2014/main" id="{397B5B2D-6152-42C7-A29F-9AB141CA3B01}"/>
            </a:ext>
          </a:extLst>
        </xdr:cNvPr>
        <xdr:cNvSpPr txBox="1"/>
      </xdr:nvSpPr>
      <xdr:spPr>
        <a:xfrm>
          <a:off x="4673600" y="571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107696</xdr:rowOff>
    </xdr:from>
    <xdr:to>
      <xdr:col>20</xdr:col>
      <xdr:colOff>38100</xdr:colOff>
      <xdr:row>34</xdr:row>
      <xdr:rowOff>37846</xdr:rowOff>
    </xdr:to>
    <xdr:sp macro="" textlink="">
      <xdr:nvSpPr>
        <xdr:cNvPr id="73" name="楕円 72">
          <a:extLst>
            <a:ext uri="{FF2B5EF4-FFF2-40B4-BE49-F238E27FC236}">
              <a16:creationId xmlns:a16="http://schemas.microsoft.com/office/drawing/2014/main" id="{206259CB-6B5A-4A95-8BA0-39904CD02B5F}"/>
            </a:ext>
          </a:extLst>
        </xdr:cNvPr>
        <xdr:cNvSpPr/>
      </xdr:nvSpPr>
      <xdr:spPr>
        <a:xfrm>
          <a:off x="3746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158496</xdr:rowOff>
    </xdr:from>
    <xdr:to>
      <xdr:col>24</xdr:col>
      <xdr:colOff>63500</xdr:colOff>
      <xdr:row>34</xdr:row>
      <xdr:rowOff>21336</xdr:rowOff>
    </xdr:to>
    <xdr:cxnSp macro="">
      <xdr:nvCxnSpPr>
        <xdr:cNvPr id="74" name="直線コネクタ 73">
          <a:extLst>
            <a:ext uri="{FF2B5EF4-FFF2-40B4-BE49-F238E27FC236}">
              <a16:creationId xmlns:a16="http://schemas.microsoft.com/office/drawing/2014/main" id="{D4B6ADE5-C385-483F-8502-0160A7D071AF}"/>
            </a:ext>
          </a:extLst>
        </xdr:cNvPr>
        <xdr:cNvCxnSpPr/>
      </xdr:nvCxnSpPr>
      <xdr:spPr>
        <a:xfrm>
          <a:off x="3797300" y="58163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68834</xdr:rowOff>
    </xdr:from>
    <xdr:to>
      <xdr:col>15</xdr:col>
      <xdr:colOff>101600</xdr:colOff>
      <xdr:row>33</xdr:row>
      <xdr:rowOff>170434</xdr:rowOff>
    </xdr:to>
    <xdr:sp macro="" textlink="">
      <xdr:nvSpPr>
        <xdr:cNvPr id="75" name="楕円 74">
          <a:extLst>
            <a:ext uri="{FF2B5EF4-FFF2-40B4-BE49-F238E27FC236}">
              <a16:creationId xmlns:a16="http://schemas.microsoft.com/office/drawing/2014/main" id="{3858CB6F-B3CE-4FFA-9263-5ABB6873B180}"/>
            </a:ext>
          </a:extLst>
        </xdr:cNvPr>
        <xdr:cNvSpPr/>
      </xdr:nvSpPr>
      <xdr:spPr>
        <a:xfrm>
          <a:off x="2857500" y="57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119634</xdr:rowOff>
    </xdr:from>
    <xdr:to>
      <xdr:col>19</xdr:col>
      <xdr:colOff>177800</xdr:colOff>
      <xdr:row>33</xdr:row>
      <xdr:rowOff>158496</xdr:rowOff>
    </xdr:to>
    <xdr:cxnSp macro="">
      <xdr:nvCxnSpPr>
        <xdr:cNvPr id="76" name="直線コネクタ 75">
          <a:extLst>
            <a:ext uri="{FF2B5EF4-FFF2-40B4-BE49-F238E27FC236}">
              <a16:creationId xmlns:a16="http://schemas.microsoft.com/office/drawing/2014/main" id="{173CC2DC-2B04-42BD-A500-55DC102A0714}"/>
            </a:ext>
          </a:extLst>
        </xdr:cNvPr>
        <xdr:cNvCxnSpPr/>
      </xdr:nvCxnSpPr>
      <xdr:spPr>
        <a:xfrm>
          <a:off x="2908300" y="57774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16256</xdr:rowOff>
    </xdr:from>
    <xdr:to>
      <xdr:col>10</xdr:col>
      <xdr:colOff>165100</xdr:colOff>
      <xdr:row>33</xdr:row>
      <xdr:rowOff>117856</xdr:rowOff>
    </xdr:to>
    <xdr:sp macro="" textlink="">
      <xdr:nvSpPr>
        <xdr:cNvPr id="77" name="楕円 76">
          <a:extLst>
            <a:ext uri="{FF2B5EF4-FFF2-40B4-BE49-F238E27FC236}">
              <a16:creationId xmlns:a16="http://schemas.microsoft.com/office/drawing/2014/main" id="{BFDCADBD-199B-403F-98A8-D166E6D9DB40}"/>
            </a:ext>
          </a:extLst>
        </xdr:cNvPr>
        <xdr:cNvSpPr/>
      </xdr:nvSpPr>
      <xdr:spPr>
        <a:xfrm>
          <a:off x="1968500" y="56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67056</xdr:rowOff>
    </xdr:from>
    <xdr:to>
      <xdr:col>15</xdr:col>
      <xdr:colOff>50800</xdr:colOff>
      <xdr:row>33</xdr:row>
      <xdr:rowOff>119634</xdr:rowOff>
    </xdr:to>
    <xdr:cxnSp macro="">
      <xdr:nvCxnSpPr>
        <xdr:cNvPr id="78" name="直線コネクタ 77">
          <a:extLst>
            <a:ext uri="{FF2B5EF4-FFF2-40B4-BE49-F238E27FC236}">
              <a16:creationId xmlns:a16="http://schemas.microsoft.com/office/drawing/2014/main" id="{A9B97DDB-6CE1-428A-AB79-33200B389C8D}"/>
            </a:ext>
          </a:extLst>
        </xdr:cNvPr>
        <xdr:cNvCxnSpPr/>
      </xdr:nvCxnSpPr>
      <xdr:spPr>
        <a:xfrm>
          <a:off x="2019300" y="572490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2540</xdr:rowOff>
    </xdr:from>
    <xdr:to>
      <xdr:col>6</xdr:col>
      <xdr:colOff>38100</xdr:colOff>
      <xdr:row>33</xdr:row>
      <xdr:rowOff>104140</xdr:rowOff>
    </xdr:to>
    <xdr:sp macro="" textlink="">
      <xdr:nvSpPr>
        <xdr:cNvPr id="79" name="楕円 78">
          <a:extLst>
            <a:ext uri="{FF2B5EF4-FFF2-40B4-BE49-F238E27FC236}">
              <a16:creationId xmlns:a16="http://schemas.microsoft.com/office/drawing/2014/main" id="{631C4DAE-A0A8-4D66-81E8-A3254A4F9F65}"/>
            </a:ext>
          </a:extLst>
        </xdr:cNvPr>
        <xdr:cNvSpPr/>
      </xdr:nvSpPr>
      <xdr:spPr>
        <a:xfrm>
          <a:off x="1079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53340</xdr:rowOff>
    </xdr:from>
    <xdr:to>
      <xdr:col>10</xdr:col>
      <xdr:colOff>114300</xdr:colOff>
      <xdr:row>33</xdr:row>
      <xdr:rowOff>67056</xdr:rowOff>
    </xdr:to>
    <xdr:cxnSp macro="">
      <xdr:nvCxnSpPr>
        <xdr:cNvPr id="80" name="直線コネクタ 79">
          <a:extLst>
            <a:ext uri="{FF2B5EF4-FFF2-40B4-BE49-F238E27FC236}">
              <a16:creationId xmlns:a16="http://schemas.microsoft.com/office/drawing/2014/main" id="{775C4934-049C-48AB-8354-31B8585A760C}"/>
            </a:ext>
          </a:extLst>
        </xdr:cNvPr>
        <xdr:cNvCxnSpPr/>
      </xdr:nvCxnSpPr>
      <xdr:spPr>
        <a:xfrm>
          <a:off x="1130300" y="57111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CB8283F-2495-471A-85C6-CE318F85D326}"/>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BE62374A-427D-4383-A29A-55C3389E696C}"/>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F2D31668-8F76-44B1-91AD-5244E93F993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C3C9F3A-20FB-40BB-96E2-A201324B0B06}"/>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54373</xdr:rowOff>
    </xdr:from>
    <xdr:ext cx="405111" cy="259045"/>
    <xdr:sp macro="" textlink="">
      <xdr:nvSpPr>
        <xdr:cNvPr id="85" name="n_1mainValue【道路】&#10;有形固定資産減価償却率">
          <a:extLst>
            <a:ext uri="{FF2B5EF4-FFF2-40B4-BE49-F238E27FC236}">
              <a16:creationId xmlns:a16="http://schemas.microsoft.com/office/drawing/2014/main" id="{5EA7CC9B-2E7C-42FB-B14B-64C0A7E3BBC0}"/>
            </a:ext>
          </a:extLst>
        </xdr:cNvPr>
        <xdr:cNvSpPr txBox="1"/>
      </xdr:nvSpPr>
      <xdr:spPr>
        <a:xfrm>
          <a:off x="35820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15511</xdr:rowOff>
    </xdr:from>
    <xdr:ext cx="405111" cy="259045"/>
    <xdr:sp macro="" textlink="">
      <xdr:nvSpPr>
        <xdr:cNvPr id="86" name="n_2mainValue【道路】&#10;有形固定資産減価償却率">
          <a:extLst>
            <a:ext uri="{FF2B5EF4-FFF2-40B4-BE49-F238E27FC236}">
              <a16:creationId xmlns:a16="http://schemas.microsoft.com/office/drawing/2014/main" id="{F956E123-640C-4C94-BBFF-2DCB224889E8}"/>
            </a:ext>
          </a:extLst>
        </xdr:cNvPr>
        <xdr:cNvSpPr txBox="1"/>
      </xdr:nvSpPr>
      <xdr:spPr>
        <a:xfrm>
          <a:off x="2705744" y="550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5024DFDE-0AFE-485A-BC58-4F93DE1CF7CE}"/>
            </a:ext>
          </a:extLst>
        </xdr:cNvPr>
        <xdr:cNvSpPr txBox="1"/>
      </xdr:nvSpPr>
      <xdr:spPr>
        <a:xfrm>
          <a:off x="1816744" y="544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120667</xdr:rowOff>
    </xdr:from>
    <xdr:ext cx="405111" cy="259045"/>
    <xdr:sp macro="" textlink="">
      <xdr:nvSpPr>
        <xdr:cNvPr id="88" name="n_4mainValue【道路】&#10;有形固定資産減価償却率">
          <a:extLst>
            <a:ext uri="{FF2B5EF4-FFF2-40B4-BE49-F238E27FC236}">
              <a16:creationId xmlns:a16="http://schemas.microsoft.com/office/drawing/2014/main" id="{6DA6DFDB-4586-431F-A387-2E555181DF1A}"/>
            </a:ext>
          </a:extLst>
        </xdr:cNvPr>
        <xdr:cNvSpPr txBox="1"/>
      </xdr:nvSpPr>
      <xdr:spPr>
        <a:xfrm>
          <a:off x="927744"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7912772-957E-4354-AC67-7ACA947DBE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B12C7C3-0AA9-4FAF-B211-A5E71F765F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91BA1F0-2EC7-4ED0-81FD-D476B19E42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BD86E34-BE62-4B78-8853-3AB91EB6D1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E557F2B-4939-4ABA-A6F1-D728FC1A84F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D943ED4-06E6-4A79-B66A-E2F70F7937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333AE21-1026-4A4C-AF12-9BD36A7343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A01152C-B1D3-40F7-9902-16914205A1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7FFCD20-021F-4D83-AFDC-04CED958178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E6177C9-60B9-4E29-AAF7-9775971FAD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CDEB0A2-C10C-4D5B-A011-6986A91C11E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BB7BC4A-CAC6-40D8-B3F6-422D577CD9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AF08B95-4DAC-44B8-8CD9-67C1B060547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FA6CE09-2558-44FA-A9EF-44CDB662AC5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B91A8A6-57D1-495B-B155-B4C230CACF4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D1E40EE-719B-4381-9CDD-A3C477E7960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ECFBFAB-1283-4D63-81C1-62B665921A7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91C6849-F2DA-4A88-9273-F3F0A9CCEEC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1F86F73-795A-4FB8-8F2E-FFE45438F9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9A13C93-217D-4543-BA27-9D2EFF1EF92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846D5B5-BD06-4961-BB0E-71FEEBFA3C5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797905F-48F4-42F7-AAF9-DF49DE76D8F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19AA68E-EA8E-4513-8E26-8827C5DC99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348A1A18-1D6F-4E4D-AE64-3276FC6E51D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E9F01EE0-F365-4D33-857C-8188FDC7624F}"/>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3F7389B5-C6D3-4365-9B60-0449C682A682}"/>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4A086892-1BE1-4015-BFFD-0F4A086B5EB9}"/>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0EAA8EE-D662-43ED-9120-C63995340252}"/>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6CFC75F1-9C77-4F60-959D-A1597D8FBAFD}"/>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B13427D3-23E8-424F-BFCA-FE1E4DE7A52A}"/>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16772DDC-E227-48AF-AE5A-5BF9AA0DDF36}"/>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D2FEE6A3-5B03-4033-80A5-BA5336DD6DCE}"/>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D78AAEA1-6BD6-4F2D-93BD-E5752F6AD5EA}"/>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AD17156E-30B1-4590-991C-0C4FC04EAF65}"/>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96A2176-37E2-40EB-8E07-4ACC35DA425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ADCC8A-C182-43AD-A0B0-F1BA93FD0E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CEE56C-21DF-4020-863D-347DF66453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ED50AD-E1EF-4025-9C32-C0A60CA435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622F7F-29F0-4FB6-817C-3FE42D437D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157740</xdr:rowOff>
    </xdr:from>
    <xdr:to>
      <xdr:col>55</xdr:col>
      <xdr:colOff>50800</xdr:colOff>
      <xdr:row>41</xdr:row>
      <xdr:rowOff>87890</xdr:rowOff>
    </xdr:to>
    <xdr:sp macro="" textlink="">
      <xdr:nvSpPr>
        <xdr:cNvPr id="128" name="楕円 127">
          <a:extLst>
            <a:ext uri="{FF2B5EF4-FFF2-40B4-BE49-F238E27FC236}">
              <a16:creationId xmlns:a16="http://schemas.microsoft.com/office/drawing/2014/main" id="{60A7656A-21BA-46EE-93B5-11A991C18446}"/>
            </a:ext>
          </a:extLst>
        </xdr:cNvPr>
        <xdr:cNvSpPr/>
      </xdr:nvSpPr>
      <xdr:spPr>
        <a:xfrm>
          <a:off x="10426700" y="70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72667</xdr:rowOff>
    </xdr:from>
    <xdr:ext cx="469744" cy="259045"/>
    <xdr:sp macro="" textlink="">
      <xdr:nvSpPr>
        <xdr:cNvPr id="129" name="【道路】&#10;一人当たり延長該当値テキスト">
          <a:extLst>
            <a:ext uri="{FF2B5EF4-FFF2-40B4-BE49-F238E27FC236}">
              <a16:creationId xmlns:a16="http://schemas.microsoft.com/office/drawing/2014/main" id="{A31B644E-BCF9-48B1-BC85-DE4EB46342A4}"/>
            </a:ext>
          </a:extLst>
        </xdr:cNvPr>
        <xdr:cNvSpPr txBox="1"/>
      </xdr:nvSpPr>
      <xdr:spPr>
        <a:xfrm>
          <a:off x="10515600" y="693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162884</xdr:rowOff>
    </xdr:from>
    <xdr:to>
      <xdr:col>50</xdr:col>
      <xdr:colOff>165100</xdr:colOff>
      <xdr:row>41</xdr:row>
      <xdr:rowOff>93034</xdr:rowOff>
    </xdr:to>
    <xdr:sp macro="" textlink="">
      <xdr:nvSpPr>
        <xdr:cNvPr id="130" name="楕円 129">
          <a:extLst>
            <a:ext uri="{FF2B5EF4-FFF2-40B4-BE49-F238E27FC236}">
              <a16:creationId xmlns:a16="http://schemas.microsoft.com/office/drawing/2014/main" id="{0D272C5E-1496-4635-819D-FFF0630C6737}"/>
            </a:ext>
          </a:extLst>
        </xdr:cNvPr>
        <xdr:cNvSpPr/>
      </xdr:nvSpPr>
      <xdr:spPr>
        <a:xfrm>
          <a:off x="9588500" y="7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37090</xdr:rowOff>
    </xdr:from>
    <xdr:to>
      <xdr:col>55</xdr:col>
      <xdr:colOff>0</xdr:colOff>
      <xdr:row>41</xdr:row>
      <xdr:rowOff>42234</xdr:rowOff>
    </xdr:to>
    <xdr:cxnSp macro="">
      <xdr:nvCxnSpPr>
        <xdr:cNvPr id="131" name="直線コネクタ 130">
          <a:extLst>
            <a:ext uri="{FF2B5EF4-FFF2-40B4-BE49-F238E27FC236}">
              <a16:creationId xmlns:a16="http://schemas.microsoft.com/office/drawing/2014/main" id="{67818167-B16B-421A-8984-2B4C119F8D4C}"/>
            </a:ext>
          </a:extLst>
        </xdr:cNvPr>
        <xdr:cNvCxnSpPr/>
      </xdr:nvCxnSpPr>
      <xdr:spPr>
        <a:xfrm flipV="1">
          <a:off x="9639300" y="7066540"/>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168961</xdr:rowOff>
    </xdr:from>
    <xdr:to>
      <xdr:col>46</xdr:col>
      <xdr:colOff>38100</xdr:colOff>
      <xdr:row>41</xdr:row>
      <xdr:rowOff>99111</xdr:rowOff>
    </xdr:to>
    <xdr:sp macro="" textlink="">
      <xdr:nvSpPr>
        <xdr:cNvPr id="132" name="楕円 131">
          <a:extLst>
            <a:ext uri="{FF2B5EF4-FFF2-40B4-BE49-F238E27FC236}">
              <a16:creationId xmlns:a16="http://schemas.microsoft.com/office/drawing/2014/main" id="{78E2E2DB-9F24-40A5-B897-3DE858E5714E}"/>
            </a:ext>
          </a:extLst>
        </xdr:cNvPr>
        <xdr:cNvSpPr/>
      </xdr:nvSpPr>
      <xdr:spPr>
        <a:xfrm>
          <a:off x="8699500" y="70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42234</xdr:rowOff>
    </xdr:from>
    <xdr:to>
      <xdr:col>50</xdr:col>
      <xdr:colOff>114300</xdr:colOff>
      <xdr:row>41</xdr:row>
      <xdr:rowOff>48311</xdr:rowOff>
    </xdr:to>
    <xdr:cxnSp macro="">
      <xdr:nvCxnSpPr>
        <xdr:cNvPr id="133" name="直線コネクタ 132">
          <a:extLst>
            <a:ext uri="{FF2B5EF4-FFF2-40B4-BE49-F238E27FC236}">
              <a16:creationId xmlns:a16="http://schemas.microsoft.com/office/drawing/2014/main" id="{5D1FB1A0-A86A-47C6-8865-598347E09022}"/>
            </a:ext>
          </a:extLst>
        </xdr:cNvPr>
        <xdr:cNvCxnSpPr/>
      </xdr:nvCxnSpPr>
      <xdr:spPr>
        <a:xfrm flipV="1">
          <a:off x="8750300" y="7071684"/>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64</xdr:rowOff>
    </xdr:from>
    <xdr:to>
      <xdr:col>41</xdr:col>
      <xdr:colOff>101600</xdr:colOff>
      <xdr:row>41</xdr:row>
      <xdr:rowOff>101664</xdr:rowOff>
    </xdr:to>
    <xdr:sp macro="" textlink="">
      <xdr:nvSpPr>
        <xdr:cNvPr id="134" name="楕円 133">
          <a:extLst>
            <a:ext uri="{FF2B5EF4-FFF2-40B4-BE49-F238E27FC236}">
              <a16:creationId xmlns:a16="http://schemas.microsoft.com/office/drawing/2014/main" id="{1DE60F97-3155-49E3-99AF-5326BF84BB6A}"/>
            </a:ext>
          </a:extLst>
        </xdr:cNvPr>
        <xdr:cNvSpPr/>
      </xdr:nvSpPr>
      <xdr:spPr>
        <a:xfrm>
          <a:off x="7810500" y="70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48311</xdr:rowOff>
    </xdr:from>
    <xdr:to>
      <xdr:col>45</xdr:col>
      <xdr:colOff>177800</xdr:colOff>
      <xdr:row>41</xdr:row>
      <xdr:rowOff>50864</xdr:rowOff>
    </xdr:to>
    <xdr:cxnSp macro="">
      <xdr:nvCxnSpPr>
        <xdr:cNvPr id="135" name="直線コネクタ 134">
          <a:extLst>
            <a:ext uri="{FF2B5EF4-FFF2-40B4-BE49-F238E27FC236}">
              <a16:creationId xmlns:a16="http://schemas.microsoft.com/office/drawing/2014/main" id="{0DD3BE31-9E38-4BC5-B8C6-7977807F58CD}"/>
            </a:ext>
          </a:extLst>
        </xdr:cNvPr>
        <xdr:cNvCxnSpPr/>
      </xdr:nvCxnSpPr>
      <xdr:spPr>
        <a:xfrm flipV="1">
          <a:off x="7861300" y="707776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6103</xdr:rowOff>
    </xdr:from>
    <xdr:to>
      <xdr:col>36</xdr:col>
      <xdr:colOff>165100</xdr:colOff>
      <xdr:row>41</xdr:row>
      <xdr:rowOff>107703</xdr:rowOff>
    </xdr:to>
    <xdr:sp macro="" textlink="">
      <xdr:nvSpPr>
        <xdr:cNvPr id="136" name="楕円 135">
          <a:extLst>
            <a:ext uri="{FF2B5EF4-FFF2-40B4-BE49-F238E27FC236}">
              <a16:creationId xmlns:a16="http://schemas.microsoft.com/office/drawing/2014/main" id="{236765E3-328E-42CF-858D-EC4C12FAA814}"/>
            </a:ext>
          </a:extLst>
        </xdr:cNvPr>
        <xdr:cNvSpPr/>
      </xdr:nvSpPr>
      <xdr:spPr>
        <a:xfrm>
          <a:off x="6921500" y="70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50864</xdr:rowOff>
    </xdr:from>
    <xdr:to>
      <xdr:col>41</xdr:col>
      <xdr:colOff>50800</xdr:colOff>
      <xdr:row>41</xdr:row>
      <xdr:rowOff>56903</xdr:rowOff>
    </xdr:to>
    <xdr:cxnSp macro="">
      <xdr:nvCxnSpPr>
        <xdr:cNvPr id="137" name="直線コネクタ 136">
          <a:extLst>
            <a:ext uri="{FF2B5EF4-FFF2-40B4-BE49-F238E27FC236}">
              <a16:creationId xmlns:a16="http://schemas.microsoft.com/office/drawing/2014/main" id="{7365DE25-A78F-4494-809D-759FC0482F22}"/>
            </a:ext>
          </a:extLst>
        </xdr:cNvPr>
        <xdr:cNvCxnSpPr/>
      </xdr:nvCxnSpPr>
      <xdr:spPr>
        <a:xfrm flipV="1">
          <a:off x="6972300" y="7080314"/>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20B1C040-9366-451F-8898-371BC15D93C6}"/>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0817B276-43FC-436E-ACD4-C86E5C6F8C16}"/>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C4D5FC58-ADC7-4F6A-8E60-972AFB801E66}"/>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ACC7FCFB-D5B4-4044-A463-3A3330ED1946}"/>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84161</xdr:rowOff>
    </xdr:from>
    <xdr:ext cx="469744" cy="259045"/>
    <xdr:sp macro="" textlink="">
      <xdr:nvSpPr>
        <xdr:cNvPr id="142" name="n_1mainValue【道路】&#10;一人当たり延長">
          <a:extLst>
            <a:ext uri="{FF2B5EF4-FFF2-40B4-BE49-F238E27FC236}">
              <a16:creationId xmlns:a16="http://schemas.microsoft.com/office/drawing/2014/main" id="{F343EAC8-C5B1-45EC-8D9C-A914BC6F1237}"/>
            </a:ext>
          </a:extLst>
        </xdr:cNvPr>
        <xdr:cNvSpPr txBox="1"/>
      </xdr:nvSpPr>
      <xdr:spPr>
        <a:xfrm>
          <a:off x="9391727" y="711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90238</xdr:rowOff>
    </xdr:from>
    <xdr:ext cx="469744" cy="259045"/>
    <xdr:sp macro="" textlink="">
      <xdr:nvSpPr>
        <xdr:cNvPr id="143" name="n_2mainValue【道路】&#10;一人当たり延長">
          <a:extLst>
            <a:ext uri="{FF2B5EF4-FFF2-40B4-BE49-F238E27FC236}">
              <a16:creationId xmlns:a16="http://schemas.microsoft.com/office/drawing/2014/main" id="{1304F84C-5E6F-40FA-A122-209935C068E4}"/>
            </a:ext>
          </a:extLst>
        </xdr:cNvPr>
        <xdr:cNvSpPr txBox="1"/>
      </xdr:nvSpPr>
      <xdr:spPr>
        <a:xfrm>
          <a:off x="8515427" y="7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92791</xdr:rowOff>
    </xdr:from>
    <xdr:ext cx="469744" cy="259045"/>
    <xdr:sp macro="" textlink="">
      <xdr:nvSpPr>
        <xdr:cNvPr id="144" name="n_3mainValue【道路】&#10;一人当たり延長">
          <a:extLst>
            <a:ext uri="{FF2B5EF4-FFF2-40B4-BE49-F238E27FC236}">
              <a16:creationId xmlns:a16="http://schemas.microsoft.com/office/drawing/2014/main" id="{59305B71-DD13-4FD0-91BC-6D81B74958F4}"/>
            </a:ext>
          </a:extLst>
        </xdr:cNvPr>
        <xdr:cNvSpPr txBox="1"/>
      </xdr:nvSpPr>
      <xdr:spPr>
        <a:xfrm>
          <a:off x="7626427" y="71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98830</xdr:rowOff>
    </xdr:from>
    <xdr:ext cx="469744" cy="259045"/>
    <xdr:sp macro="" textlink="">
      <xdr:nvSpPr>
        <xdr:cNvPr id="145" name="n_4mainValue【道路】&#10;一人当たり延長">
          <a:extLst>
            <a:ext uri="{FF2B5EF4-FFF2-40B4-BE49-F238E27FC236}">
              <a16:creationId xmlns:a16="http://schemas.microsoft.com/office/drawing/2014/main" id="{EDBB27EB-5916-48F8-9F3F-B9EDEE414464}"/>
            </a:ext>
          </a:extLst>
        </xdr:cNvPr>
        <xdr:cNvSpPr txBox="1"/>
      </xdr:nvSpPr>
      <xdr:spPr>
        <a:xfrm>
          <a:off x="6737427" y="712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8BAF0CA-5AB8-4E65-B5B6-D85AA297D5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959D2FE-4F84-4287-974B-06D0A4E0DE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14ABC2E-B0B8-493C-A78F-B1887F7956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2F437AF-1534-4077-A386-A86EDEA8E0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1320FF7-7A54-4C7C-AC71-11AD5C89C5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6B5057C-3B13-4BDE-92C7-0E55F80AF8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A73DCE2-560E-4EA2-8017-596AA74D8E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0BF40DB-CE07-462F-8DA5-1B3A01DC97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4EFA6C5-F014-49B0-9DDB-520A5BFD22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CDB703F-11DA-41E8-BB65-D05D00B1AB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8ED1A3F-F04A-4B7A-9996-84FE773722D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D6EA28C-4D70-4C99-B58A-2EF42D24C6B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2F2CC1D-A593-4C53-8C3A-21060A82F11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F92206A-6FA3-4E11-BCF5-2F5744A3480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7CAAECC-8A31-4034-8CEF-C2D1749953E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044EA47-1FCF-4EE0-A12E-66AE103D47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651E7BA-221C-4C36-9397-068697F57E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44E36E3-653A-4844-8031-DF3941C85E1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CC59C9D-0166-40FA-9670-C46B0D3EB4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5127742-EC55-4972-B408-BFA0AAA441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CCB264A-50B3-4F3A-8B12-E6B76181EB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6DD12A9-5DD1-4372-8207-A08044B7E7E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8CD58EB-1C2A-4881-81B7-570ABE01D7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473005C-947D-41EF-AD75-EBBA5DD2236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AC5EE9C-8938-4AEA-9443-14DA9414AC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9FEE4662-BC89-414C-83A7-9E2E8484348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7118688-8D71-4CD5-8E16-CF6A59CC43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7826117C-49C3-4D4D-94B5-E1783EFFADE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1EF4E12-0BFB-4616-9D98-C9D933C1DA2A}"/>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7411691B-AA85-4E2B-BCDE-995B88DE0C32}"/>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A32EB6A-CE5F-4CF7-BBDA-6AAD5974FF05}"/>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A56F629F-55A0-4315-846A-E0F1152B02D2}"/>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9D826A9C-F231-4113-9209-73AA495109A7}"/>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889DE97-F303-46E9-AF38-B54129ED42AB}"/>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272C1622-41A1-412D-9179-601E288332C2}"/>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B36756E3-5F41-4486-B827-8799B44004B8}"/>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5F05730-2E2A-452B-9CDD-D6DD4DE316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5A3CAC-CFCF-44DE-8064-5CDB79854E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C67E78B-D2FF-4014-B74E-D6A1B57C7A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8C6067-95EB-475B-A4CC-213DB0E4C8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F6B5E4-3109-44CD-BC3F-93AEF691C0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112485</xdr:rowOff>
    </xdr:from>
    <xdr:to>
      <xdr:col>24</xdr:col>
      <xdr:colOff>114300</xdr:colOff>
      <xdr:row>60</xdr:row>
      <xdr:rowOff>42635</xdr:rowOff>
    </xdr:to>
    <xdr:sp macro="" textlink="">
      <xdr:nvSpPr>
        <xdr:cNvPr id="187" name="楕円 186">
          <a:extLst>
            <a:ext uri="{FF2B5EF4-FFF2-40B4-BE49-F238E27FC236}">
              <a16:creationId xmlns:a16="http://schemas.microsoft.com/office/drawing/2014/main" id="{4496F654-3BF5-48BD-BD5D-5BD259F8D1A1}"/>
            </a:ext>
          </a:extLst>
        </xdr:cNvPr>
        <xdr:cNvSpPr/>
      </xdr:nvSpPr>
      <xdr:spPr>
        <a:xfrm>
          <a:off x="4584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135362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CD76037-7ECD-450A-80DF-42FE9E10B04B}"/>
            </a:ext>
          </a:extLst>
        </xdr:cNvPr>
        <xdr:cNvSpPr txBox="1"/>
      </xdr:nvSpPr>
      <xdr:spPr>
        <a:xfrm>
          <a:off x="4673600"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84727</xdr:rowOff>
    </xdr:from>
    <xdr:to>
      <xdr:col>20</xdr:col>
      <xdr:colOff>38100</xdr:colOff>
      <xdr:row>60</xdr:row>
      <xdr:rowOff>14877</xdr:rowOff>
    </xdr:to>
    <xdr:sp macro="" textlink="">
      <xdr:nvSpPr>
        <xdr:cNvPr id="189" name="楕円 188">
          <a:extLst>
            <a:ext uri="{FF2B5EF4-FFF2-40B4-BE49-F238E27FC236}">
              <a16:creationId xmlns:a16="http://schemas.microsoft.com/office/drawing/2014/main" id="{20ACA8DD-9768-4DEA-B905-B96AE0299B52}"/>
            </a:ext>
          </a:extLst>
        </xdr:cNvPr>
        <xdr:cNvSpPr/>
      </xdr:nvSpPr>
      <xdr:spPr>
        <a:xfrm>
          <a:off x="3746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135527</xdr:rowOff>
    </xdr:from>
    <xdr:to>
      <xdr:col>24</xdr:col>
      <xdr:colOff>63500</xdr:colOff>
      <xdr:row>59</xdr:row>
      <xdr:rowOff>163285</xdr:rowOff>
    </xdr:to>
    <xdr:cxnSp macro="">
      <xdr:nvCxnSpPr>
        <xdr:cNvPr id="190" name="直線コネクタ 189">
          <a:extLst>
            <a:ext uri="{FF2B5EF4-FFF2-40B4-BE49-F238E27FC236}">
              <a16:creationId xmlns:a16="http://schemas.microsoft.com/office/drawing/2014/main" id="{40A61BEB-1B9B-41C6-BA7A-133C61E88D70}"/>
            </a:ext>
          </a:extLst>
        </xdr:cNvPr>
        <xdr:cNvCxnSpPr/>
      </xdr:nvCxnSpPr>
      <xdr:spPr>
        <a:xfrm>
          <a:off x="3797300" y="102510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1" name="楕円 190">
          <a:extLst>
            <a:ext uri="{FF2B5EF4-FFF2-40B4-BE49-F238E27FC236}">
              <a16:creationId xmlns:a16="http://schemas.microsoft.com/office/drawing/2014/main" id="{74A64EA8-4406-4FA7-83A8-D9191DB0B0E3}"/>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59</xdr:row>
      <xdr:rowOff>148590</xdr:rowOff>
    </xdr:to>
    <xdr:cxnSp macro="">
      <xdr:nvCxnSpPr>
        <xdr:cNvPr id="192" name="直線コネクタ 191">
          <a:extLst>
            <a:ext uri="{FF2B5EF4-FFF2-40B4-BE49-F238E27FC236}">
              <a16:creationId xmlns:a16="http://schemas.microsoft.com/office/drawing/2014/main" id="{6A827820-BF81-4045-98EF-3EEBCEDF60A5}"/>
            </a:ext>
          </a:extLst>
        </xdr:cNvPr>
        <xdr:cNvCxnSpPr/>
      </xdr:nvCxnSpPr>
      <xdr:spPr>
        <a:xfrm flipV="1">
          <a:off x="2908300" y="10251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70031</xdr:rowOff>
    </xdr:from>
    <xdr:to>
      <xdr:col>10</xdr:col>
      <xdr:colOff>165100</xdr:colOff>
      <xdr:row>60</xdr:row>
      <xdr:rowOff>181</xdr:rowOff>
    </xdr:to>
    <xdr:sp macro="" textlink="">
      <xdr:nvSpPr>
        <xdr:cNvPr id="193" name="楕円 192">
          <a:extLst>
            <a:ext uri="{FF2B5EF4-FFF2-40B4-BE49-F238E27FC236}">
              <a16:creationId xmlns:a16="http://schemas.microsoft.com/office/drawing/2014/main" id="{393E00CC-8523-4B99-9F15-66FBCC5081BF}"/>
            </a:ext>
          </a:extLst>
        </xdr:cNvPr>
        <xdr:cNvSpPr/>
      </xdr:nvSpPr>
      <xdr:spPr>
        <a:xfrm>
          <a:off x="1968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120831</xdr:rowOff>
    </xdr:from>
    <xdr:to>
      <xdr:col>15</xdr:col>
      <xdr:colOff>50800</xdr:colOff>
      <xdr:row>59</xdr:row>
      <xdr:rowOff>148590</xdr:rowOff>
    </xdr:to>
    <xdr:cxnSp macro="">
      <xdr:nvCxnSpPr>
        <xdr:cNvPr id="194" name="直線コネクタ 193">
          <a:extLst>
            <a:ext uri="{FF2B5EF4-FFF2-40B4-BE49-F238E27FC236}">
              <a16:creationId xmlns:a16="http://schemas.microsoft.com/office/drawing/2014/main" id="{41756B51-33AB-415E-AE52-5E0C1867EB39}"/>
            </a:ext>
          </a:extLst>
        </xdr:cNvPr>
        <xdr:cNvCxnSpPr/>
      </xdr:nvCxnSpPr>
      <xdr:spPr>
        <a:xfrm>
          <a:off x="2019300" y="102363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95" name="楕円 194">
          <a:extLst>
            <a:ext uri="{FF2B5EF4-FFF2-40B4-BE49-F238E27FC236}">
              <a16:creationId xmlns:a16="http://schemas.microsoft.com/office/drawing/2014/main" id="{A5494A24-6F44-4C94-B021-E717BF8BB807}"/>
            </a:ext>
          </a:extLst>
        </xdr:cNvPr>
        <xdr:cNvSpPr/>
      </xdr:nvSpPr>
      <xdr:spPr>
        <a:xfrm>
          <a:off x="1079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99604</xdr:rowOff>
    </xdr:from>
    <xdr:to>
      <xdr:col>10</xdr:col>
      <xdr:colOff>114300</xdr:colOff>
      <xdr:row>59</xdr:row>
      <xdr:rowOff>120831</xdr:rowOff>
    </xdr:to>
    <xdr:cxnSp macro="">
      <xdr:nvCxnSpPr>
        <xdr:cNvPr id="196" name="直線コネクタ 195">
          <a:extLst>
            <a:ext uri="{FF2B5EF4-FFF2-40B4-BE49-F238E27FC236}">
              <a16:creationId xmlns:a16="http://schemas.microsoft.com/office/drawing/2014/main" id="{8B740F5A-77A0-455B-B582-606781B7FB4E}"/>
            </a:ext>
          </a:extLst>
        </xdr:cNvPr>
        <xdr:cNvCxnSpPr/>
      </xdr:nvCxnSpPr>
      <xdr:spPr>
        <a:xfrm>
          <a:off x="1130300" y="102151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E71D9C7-6B7F-4BF5-980D-D75E242DA889}"/>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5061813-2D74-4C30-9353-C683B86D6FE9}"/>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3AFB0E6-240D-4728-8395-1B30C983D59D}"/>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A2B01FB-8842-4531-9932-D3156926056E}"/>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31404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27D0C8A-9CCF-41E7-879D-176755C62DD4}"/>
            </a:ext>
          </a:extLst>
        </xdr:cNvPr>
        <xdr:cNvSpPr txBox="1"/>
      </xdr:nvSpPr>
      <xdr:spPr>
        <a:xfrm>
          <a:off x="3582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98CB2BE-48F1-4358-B354-262048EC1411}"/>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16708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3413FD3-85E5-4953-8ECF-5CACF53D10EC}"/>
            </a:ext>
          </a:extLst>
        </xdr:cNvPr>
        <xdr:cNvSpPr txBox="1"/>
      </xdr:nvSpPr>
      <xdr:spPr>
        <a:xfrm>
          <a:off x="1816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166931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8171FD9-4387-4B89-AA93-52F1D1778395}"/>
            </a:ext>
          </a:extLst>
        </xdr:cNvPr>
        <xdr:cNvSpPr txBox="1"/>
      </xdr:nvSpPr>
      <xdr:spPr>
        <a:xfrm>
          <a:off x="927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5B4E94-B631-493A-AE7C-F9A5E2B67A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4895D05-63E1-4F4A-A0F7-B910695D194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B0FB1E-B78A-4B3A-AA36-571D0AC193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5A49DFB-4AF8-4B3D-ADDA-A744ACA0F5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B25A8BA-B454-46E9-84C0-6F21124CF6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078F5B5-3950-413C-A6A8-E9D778C3C7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3B40AC0-CDF9-4E64-BB47-B44F1E4065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D9A366B-A85A-4728-BE29-FF61F382B2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415570C-B98C-48E7-AA77-561E81084E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5325068-F3DA-4E9B-A2F3-60816AE770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1CBFFDD-68BB-4F6B-B4E3-32A723291C1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BA6ED810-0C37-41E4-B760-E282736B6C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3B70D23-9B77-47F6-B9EF-8A9A67C746D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3FBBD44-1A7B-418D-B362-A311683CDD6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6947578-E739-46EA-B361-42332C3269B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62B85934-3CFE-4508-BC2C-D87676E614D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29C08B2-CF7B-4D8E-9558-053D3613500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884937E2-4A72-4D1D-AEFC-F7044E9DC71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3E20479-ADB3-4D74-A5DE-D4955B9E9C8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C4C6706-79E5-4AFB-9F5C-8911C293F0B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6BF9F10-D5C4-4310-828B-310F5FD08C3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48AFDA0C-C374-4A0E-B692-E565E476D575}"/>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A24C8F0-2C65-457B-8352-9EF4B1F491E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FB4E8DE-3D23-44B0-8F3E-FA163081A22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E9E55EA-92A2-47B7-BDA6-7593D4FB252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8A045147-9EF2-4EBD-8527-94EDE2774F5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5E8B01D-0FC2-4686-9035-51EE9DDDC72A}"/>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4C8CCA96-F228-4DAD-A2C0-42C7CB664213}"/>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1650BFA-D6BC-4C62-9F7B-330DC52BFFC4}"/>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35AAE13C-B0E9-45A3-B0E1-D440B3E6ACF7}"/>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559D29A-A1BF-4B19-9139-F1E503C54B8F}"/>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9C272A73-CBDD-469B-8373-6406C9A4C4B8}"/>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1B9BA444-DF4A-4185-A583-953A54E575A7}"/>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759FF012-9A32-404D-9F1D-3E081A226BF8}"/>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D8B5469C-7496-43DF-9F71-806F45A30643}"/>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94D72C3E-CCD1-4BCE-84E3-EB81838C4407}"/>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274CA5E-37F3-479C-9D04-B311A8A576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5902FC-F39B-49E1-A8FF-54CCB2EB1D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AB966EA-8331-461F-A028-DA2754D7216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5B8B84-18F8-4876-A62E-BCE958A054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3043C4A-3A37-4F27-AE91-C8E7009A42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91941</xdr:rowOff>
    </xdr:from>
    <xdr:to>
      <xdr:col>55</xdr:col>
      <xdr:colOff>50800</xdr:colOff>
      <xdr:row>64</xdr:row>
      <xdr:rowOff>22091</xdr:rowOff>
    </xdr:to>
    <xdr:sp macro="" textlink="">
      <xdr:nvSpPr>
        <xdr:cNvPr id="246" name="楕円 245">
          <a:extLst>
            <a:ext uri="{FF2B5EF4-FFF2-40B4-BE49-F238E27FC236}">
              <a16:creationId xmlns:a16="http://schemas.microsoft.com/office/drawing/2014/main" id="{ADA4B846-4F37-4994-AF1A-3F46EE8037F9}"/>
            </a:ext>
          </a:extLst>
        </xdr:cNvPr>
        <xdr:cNvSpPr/>
      </xdr:nvSpPr>
      <xdr:spPr>
        <a:xfrm>
          <a:off x="10426700" y="108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70368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FE4D927-D750-46F3-B44D-947CBA4E9220}"/>
            </a:ext>
          </a:extLst>
        </xdr:cNvPr>
        <xdr:cNvSpPr txBox="1"/>
      </xdr:nvSpPr>
      <xdr:spPr>
        <a:xfrm>
          <a:off x="10515600" y="1087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95448</xdr:rowOff>
    </xdr:from>
    <xdr:to>
      <xdr:col>50</xdr:col>
      <xdr:colOff>165100</xdr:colOff>
      <xdr:row>64</xdr:row>
      <xdr:rowOff>25598</xdr:rowOff>
    </xdr:to>
    <xdr:sp macro="" textlink="">
      <xdr:nvSpPr>
        <xdr:cNvPr id="248" name="楕円 247">
          <a:extLst>
            <a:ext uri="{FF2B5EF4-FFF2-40B4-BE49-F238E27FC236}">
              <a16:creationId xmlns:a16="http://schemas.microsoft.com/office/drawing/2014/main" id="{E55D9063-83EF-4F6E-9C2D-4E9E209D02FB}"/>
            </a:ext>
          </a:extLst>
        </xdr:cNvPr>
        <xdr:cNvSpPr/>
      </xdr:nvSpPr>
      <xdr:spPr>
        <a:xfrm>
          <a:off x="9588500" y="108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142741</xdr:rowOff>
    </xdr:from>
    <xdr:to>
      <xdr:col>55</xdr:col>
      <xdr:colOff>0</xdr:colOff>
      <xdr:row>63</xdr:row>
      <xdr:rowOff>146248</xdr:rowOff>
    </xdr:to>
    <xdr:cxnSp macro="">
      <xdr:nvCxnSpPr>
        <xdr:cNvPr id="249" name="直線コネクタ 248">
          <a:extLst>
            <a:ext uri="{FF2B5EF4-FFF2-40B4-BE49-F238E27FC236}">
              <a16:creationId xmlns:a16="http://schemas.microsoft.com/office/drawing/2014/main" id="{FCC572A8-74EC-4E99-AD8E-B7F1B190A4F3}"/>
            </a:ext>
          </a:extLst>
        </xdr:cNvPr>
        <xdr:cNvCxnSpPr/>
      </xdr:nvCxnSpPr>
      <xdr:spPr>
        <a:xfrm flipV="1">
          <a:off x="9639300" y="10944091"/>
          <a:ext cx="8382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107600</xdr:rowOff>
    </xdr:from>
    <xdr:to>
      <xdr:col>46</xdr:col>
      <xdr:colOff>38100</xdr:colOff>
      <xdr:row>64</xdr:row>
      <xdr:rowOff>37750</xdr:rowOff>
    </xdr:to>
    <xdr:sp macro="" textlink="">
      <xdr:nvSpPr>
        <xdr:cNvPr id="250" name="楕円 249">
          <a:extLst>
            <a:ext uri="{FF2B5EF4-FFF2-40B4-BE49-F238E27FC236}">
              <a16:creationId xmlns:a16="http://schemas.microsoft.com/office/drawing/2014/main" id="{D9EEF36B-255C-4B7E-BCDE-AE81F526ED4B}"/>
            </a:ext>
          </a:extLst>
        </xdr:cNvPr>
        <xdr:cNvSpPr/>
      </xdr:nvSpPr>
      <xdr:spPr>
        <a:xfrm>
          <a:off x="8699500" y="109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146248</xdr:rowOff>
    </xdr:from>
    <xdr:to>
      <xdr:col>50</xdr:col>
      <xdr:colOff>114300</xdr:colOff>
      <xdr:row>63</xdr:row>
      <xdr:rowOff>158400</xdr:rowOff>
    </xdr:to>
    <xdr:cxnSp macro="">
      <xdr:nvCxnSpPr>
        <xdr:cNvPr id="251" name="直線コネクタ 250">
          <a:extLst>
            <a:ext uri="{FF2B5EF4-FFF2-40B4-BE49-F238E27FC236}">
              <a16:creationId xmlns:a16="http://schemas.microsoft.com/office/drawing/2014/main" id="{37FFAE72-1823-4724-AA59-16CF1E19FCA2}"/>
            </a:ext>
          </a:extLst>
        </xdr:cNvPr>
        <xdr:cNvCxnSpPr/>
      </xdr:nvCxnSpPr>
      <xdr:spPr>
        <a:xfrm flipV="1">
          <a:off x="8750300" y="10947598"/>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111497</xdr:rowOff>
    </xdr:from>
    <xdr:to>
      <xdr:col>41</xdr:col>
      <xdr:colOff>101600</xdr:colOff>
      <xdr:row>64</xdr:row>
      <xdr:rowOff>41647</xdr:rowOff>
    </xdr:to>
    <xdr:sp macro="" textlink="">
      <xdr:nvSpPr>
        <xdr:cNvPr id="252" name="楕円 251">
          <a:extLst>
            <a:ext uri="{FF2B5EF4-FFF2-40B4-BE49-F238E27FC236}">
              <a16:creationId xmlns:a16="http://schemas.microsoft.com/office/drawing/2014/main" id="{F1353F02-EF91-4968-AECA-B8C4A7F5843D}"/>
            </a:ext>
          </a:extLst>
        </xdr:cNvPr>
        <xdr:cNvSpPr/>
      </xdr:nvSpPr>
      <xdr:spPr>
        <a:xfrm>
          <a:off x="7810500" y="109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158400</xdr:rowOff>
    </xdr:from>
    <xdr:to>
      <xdr:col>45</xdr:col>
      <xdr:colOff>177800</xdr:colOff>
      <xdr:row>63</xdr:row>
      <xdr:rowOff>162297</xdr:rowOff>
    </xdr:to>
    <xdr:cxnSp macro="">
      <xdr:nvCxnSpPr>
        <xdr:cNvPr id="253" name="直線コネクタ 252">
          <a:extLst>
            <a:ext uri="{FF2B5EF4-FFF2-40B4-BE49-F238E27FC236}">
              <a16:creationId xmlns:a16="http://schemas.microsoft.com/office/drawing/2014/main" id="{C108CE41-F93C-4E23-99FD-1DBF7C2EFBB2}"/>
            </a:ext>
          </a:extLst>
        </xdr:cNvPr>
        <xdr:cNvCxnSpPr/>
      </xdr:nvCxnSpPr>
      <xdr:spPr>
        <a:xfrm flipV="1">
          <a:off x="7861300" y="10959750"/>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116336</xdr:rowOff>
    </xdr:from>
    <xdr:to>
      <xdr:col>36</xdr:col>
      <xdr:colOff>165100</xdr:colOff>
      <xdr:row>64</xdr:row>
      <xdr:rowOff>46486</xdr:rowOff>
    </xdr:to>
    <xdr:sp macro="" textlink="">
      <xdr:nvSpPr>
        <xdr:cNvPr id="254" name="楕円 253">
          <a:extLst>
            <a:ext uri="{FF2B5EF4-FFF2-40B4-BE49-F238E27FC236}">
              <a16:creationId xmlns:a16="http://schemas.microsoft.com/office/drawing/2014/main" id="{579DD308-C675-4495-9F01-CDEDD6C06CA1}"/>
            </a:ext>
          </a:extLst>
        </xdr:cNvPr>
        <xdr:cNvSpPr/>
      </xdr:nvSpPr>
      <xdr:spPr>
        <a:xfrm>
          <a:off x="6921500" y="1091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162297</xdr:rowOff>
    </xdr:from>
    <xdr:to>
      <xdr:col>41</xdr:col>
      <xdr:colOff>50800</xdr:colOff>
      <xdr:row>63</xdr:row>
      <xdr:rowOff>167136</xdr:rowOff>
    </xdr:to>
    <xdr:cxnSp macro="">
      <xdr:nvCxnSpPr>
        <xdr:cNvPr id="255" name="直線コネクタ 254">
          <a:extLst>
            <a:ext uri="{FF2B5EF4-FFF2-40B4-BE49-F238E27FC236}">
              <a16:creationId xmlns:a16="http://schemas.microsoft.com/office/drawing/2014/main" id="{8943C938-55FC-4A68-8FE0-D3D242052492}"/>
            </a:ext>
          </a:extLst>
        </xdr:cNvPr>
        <xdr:cNvCxnSpPr/>
      </xdr:nvCxnSpPr>
      <xdr:spPr>
        <a:xfrm flipV="1">
          <a:off x="6972300" y="10963647"/>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EFFA3DE-2674-477C-BF00-0D73D21D5002}"/>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758B63A-D2F7-4A3D-AD8B-093070C70CFF}"/>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A7FCBD8-C985-4CDA-981A-D9F0B9488989}"/>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3D7C897-8424-406D-9FF1-B1451D8B8C53}"/>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16725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5EFD24A-AE0B-415A-B15D-DAAC1E0F2BA0}"/>
            </a:ext>
          </a:extLst>
        </xdr:cNvPr>
        <xdr:cNvSpPr txBox="1"/>
      </xdr:nvSpPr>
      <xdr:spPr>
        <a:xfrm>
          <a:off x="9327095" y="109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28877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505AE70-067D-44F2-ACB5-59BBEA9A18D8}"/>
            </a:ext>
          </a:extLst>
        </xdr:cNvPr>
        <xdr:cNvSpPr txBox="1"/>
      </xdr:nvSpPr>
      <xdr:spPr>
        <a:xfrm>
          <a:off x="8450795" y="1100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32774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9ED4856-8428-49A1-810A-CA90A62822C6}"/>
            </a:ext>
          </a:extLst>
        </xdr:cNvPr>
        <xdr:cNvSpPr txBox="1"/>
      </xdr:nvSpPr>
      <xdr:spPr>
        <a:xfrm>
          <a:off x="7561795" y="110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37613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8B6AC74-8217-4BDD-A495-15F49CA033F5}"/>
            </a:ext>
          </a:extLst>
        </xdr:cNvPr>
        <xdr:cNvSpPr txBox="1"/>
      </xdr:nvSpPr>
      <xdr:spPr>
        <a:xfrm>
          <a:off x="6672795" y="1101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B03BD5B-A8C5-4FF3-B5EA-086A7005F5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3BB851-57D3-4614-8940-0C242E6C2D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A7815C2-2C17-4362-B560-C832F16D11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14CE702-235C-48FE-ABB9-756258E9B0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E48D570-06CA-431D-8F77-48BF8C7F7E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C01C4B0-DE2D-4F3A-8285-D4A35F3593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E48054E-1CA3-4255-8C59-A9A3811BDE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CDC4F66-D3C7-467F-BABB-C507CD21900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9E6837C-2D27-4295-8448-FFF2592C6D5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3623A3B-80F3-416F-847B-F238BA7C10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3D12D5F-73A2-4097-91C7-4CC99F8A929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27F327F-AE2A-46F8-A8BC-82F072730D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C4E477B-7F8D-453A-9FC7-504770AB6F1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1E874C0-C737-42C0-B828-90892BB556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2E75A48-A3DE-4D8F-9E5E-A96B98AE13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4876D61-100F-4317-B09F-729D096313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EAAF315-7DE1-4ED7-82EB-9A17DE66AE7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712CD73-BAF5-4912-917F-B5936CF627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6B91A71-F2B4-4100-B579-2B900B3E3C9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FE0BC7A-F2AD-4DEA-B957-9B601F89429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F7304A1-3108-4E94-BFDF-1F45CE1CA2B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9172B77-690D-467B-B018-50344094A5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93D37C8-13B1-45CD-BF6A-2ED657738CF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06957BA-5533-4F6C-B0D7-8DC14B8D4A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929921E-FBDB-4D0F-A5B3-410EC151241A}"/>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8E2B444-0E02-420C-B57D-3C7B91FDD4D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A777207-D0AB-4CE6-98C6-190FAC3C302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42C26EA-543F-4263-BE5B-CE6BE23B19D1}"/>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E1414399-9C14-4D29-8D45-5D39671F4621}"/>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3CD6756-527B-418F-9F6A-FA402322B4BC}"/>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F2DCC326-20F6-4C9C-89B3-A146AEDA8B56}"/>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4A812F40-D5FA-4D5A-A07E-072EC714C288}"/>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80D0BBEB-5931-43DC-8983-26DDAA213229}"/>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F7C90B24-91AD-4798-9500-BC40C7A8DA84}"/>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E09528F-FA4E-4727-B1CD-5C589002242D}"/>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F1B180-AC54-4CAD-958D-6E06F681CC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7A4F42B-7271-4B2E-8802-C565BA46AA5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4C87CF-AA6D-4AAF-B278-1BCA1A76730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40A637-0EC9-4248-8B5A-C6A83E5F8E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96D2B9-519D-4E85-8CF8-05673CBBEB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114936</xdr:rowOff>
    </xdr:from>
    <xdr:to>
      <xdr:col>24</xdr:col>
      <xdr:colOff>114300</xdr:colOff>
      <xdr:row>83</xdr:row>
      <xdr:rowOff>45086</xdr:rowOff>
    </xdr:to>
    <xdr:sp macro="" textlink="">
      <xdr:nvSpPr>
        <xdr:cNvPr id="304" name="楕円 303">
          <a:extLst>
            <a:ext uri="{FF2B5EF4-FFF2-40B4-BE49-F238E27FC236}">
              <a16:creationId xmlns:a16="http://schemas.microsoft.com/office/drawing/2014/main" id="{E55178D3-F2CC-4DC8-B089-B7E3F1700DB3}"/>
            </a:ext>
          </a:extLst>
        </xdr:cNvPr>
        <xdr:cNvSpPr/>
      </xdr:nvSpPr>
      <xdr:spPr>
        <a:xfrm>
          <a:off x="4584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137813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9C47F7F-28FD-42E2-8855-CF55F80856BF}"/>
            </a:ext>
          </a:extLst>
        </xdr:cNvPr>
        <xdr:cNvSpPr txBox="1"/>
      </xdr:nvSpPr>
      <xdr:spPr>
        <a:xfrm>
          <a:off x="4673600"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6" name="楕円 305">
          <a:extLst>
            <a:ext uri="{FF2B5EF4-FFF2-40B4-BE49-F238E27FC236}">
              <a16:creationId xmlns:a16="http://schemas.microsoft.com/office/drawing/2014/main" id="{BEAEFCCD-CA6F-44B7-8E9E-6B233B7A1AB8}"/>
            </a:ext>
          </a:extLst>
        </xdr:cNvPr>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82</xdr:row>
      <xdr:rowOff>165736</xdr:rowOff>
    </xdr:to>
    <xdr:cxnSp macro="">
      <xdr:nvCxnSpPr>
        <xdr:cNvPr id="307" name="直線コネクタ 306">
          <a:extLst>
            <a:ext uri="{FF2B5EF4-FFF2-40B4-BE49-F238E27FC236}">
              <a16:creationId xmlns:a16="http://schemas.microsoft.com/office/drawing/2014/main" id="{A8A887C0-1D35-4B14-AEF1-1FB9EAC7AEE4}"/>
            </a:ext>
          </a:extLst>
        </xdr:cNvPr>
        <xdr:cNvCxnSpPr/>
      </xdr:nvCxnSpPr>
      <xdr:spPr>
        <a:xfrm>
          <a:off x="3797300" y="141998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8" name="楕円 307">
          <a:extLst>
            <a:ext uri="{FF2B5EF4-FFF2-40B4-BE49-F238E27FC236}">
              <a16:creationId xmlns:a16="http://schemas.microsoft.com/office/drawing/2014/main" id="{7EEA05D5-E504-452B-87F0-5FEBA7FFA20F}"/>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140970</xdr:rowOff>
    </xdr:to>
    <xdr:cxnSp macro="">
      <xdr:nvCxnSpPr>
        <xdr:cNvPr id="309" name="直線コネクタ 308">
          <a:extLst>
            <a:ext uri="{FF2B5EF4-FFF2-40B4-BE49-F238E27FC236}">
              <a16:creationId xmlns:a16="http://schemas.microsoft.com/office/drawing/2014/main" id="{C12280C2-0F0B-454B-BEE2-A65D85ECD1B3}"/>
            </a:ext>
          </a:extLst>
        </xdr:cNvPr>
        <xdr:cNvCxnSpPr/>
      </xdr:nvCxnSpPr>
      <xdr:spPr>
        <a:xfrm>
          <a:off x="2908300" y="14177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10" name="楕円 309">
          <a:extLst>
            <a:ext uri="{FF2B5EF4-FFF2-40B4-BE49-F238E27FC236}">
              <a16:creationId xmlns:a16="http://schemas.microsoft.com/office/drawing/2014/main" id="{0E0E96F2-0538-46B7-9427-F58033149616}"/>
            </a:ext>
          </a:extLst>
        </xdr:cNvPr>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82</xdr:row>
      <xdr:rowOff>144780</xdr:rowOff>
    </xdr:to>
    <xdr:cxnSp macro="">
      <xdr:nvCxnSpPr>
        <xdr:cNvPr id="311" name="直線コネクタ 310">
          <a:extLst>
            <a:ext uri="{FF2B5EF4-FFF2-40B4-BE49-F238E27FC236}">
              <a16:creationId xmlns:a16="http://schemas.microsoft.com/office/drawing/2014/main" id="{3DFBED5C-F313-466E-B430-29ADB9577E4A}"/>
            </a:ext>
          </a:extLst>
        </xdr:cNvPr>
        <xdr:cNvCxnSpPr/>
      </xdr:nvCxnSpPr>
      <xdr:spPr>
        <a:xfrm flipV="1">
          <a:off x="2019300" y="14177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2" name="楕円 311">
          <a:extLst>
            <a:ext uri="{FF2B5EF4-FFF2-40B4-BE49-F238E27FC236}">
              <a16:creationId xmlns:a16="http://schemas.microsoft.com/office/drawing/2014/main" id="{4CAEDBD4-55FE-4224-828F-21C84B4EE0CB}"/>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144780</xdr:rowOff>
    </xdr:to>
    <xdr:cxnSp macro="">
      <xdr:nvCxnSpPr>
        <xdr:cNvPr id="313" name="直線コネクタ 312">
          <a:extLst>
            <a:ext uri="{FF2B5EF4-FFF2-40B4-BE49-F238E27FC236}">
              <a16:creationId xmlns:a16="http://schemas.microsoft.com/office/drawing/2014/main" id="{D8E50764-675F-4764-95BB-0D895985946C}"/>
            </a:ext>
          </a:extLst>
        </xdr:cNvPr>
        <xdr:cNvCxnSpPr/>
      </xdr:nvCxnSpPr>
      <xdr:spPr>
        <a:xfrm>
          <a:off x="1130300" y="141598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E66CFA4E-B28E-48AF-AB55-8409E94504DD}"/>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2D72074A-93F1-473E-85F8-BE1D6B213321}"/>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CE06A134-DE86-47C0-99F2-31E144D64851}"/>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B0E4109D-F815-4D96-BC55-D195E0E51688}"/>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8" name="n_1mainValue【公営住宅】&#10;有形固定資産減価償却率">
          <a:extLst>
            <a:ext uri="{FF2B5EF4-FFF2-40B4-BE49-F238E27FC236}">
              <a16:creationId xmlns:a16="http://schemas.microsoft.com/office/drawing/2014/main" id="{90EF2C34-F2BE-497A-B453-4E00C4B03837}"/>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9" name="n_2mainValue【公営住宅】&#10;有形固定資産減価償却率">
          <a:extLst>
            <a:ext uri="{FF2B5EF4-FFF2-40B4-BE49-F238E27FC236}">
              <a16:creationId xmlns:a16="http://schemas.microsoft.com/office/drawing/2014/main" id="{004605A4-290A-4C17-8692-7288384A8D5D}"/>
            </a:ext>
          </a:extLst>
        </xdr:cNvPr>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320" name="n_3mainValue【公営住宅】&#10;有形固定資産減価償却率">
          <a:extLst>
            <a:ext uri="{FF2B5EF4-FFF2-40B4-BE49-F238E27FC236}">
              <a16:creationId xmlns:a16="http://schemas.microsoft.com/office/drawing/2014/main" id="{731D1C59-AEC1-48CC-9F0B-2954532F0E9F}"/>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1" name="n_4mainValue【公営住宅】&#10;有形固定資産減価償却率">
          <a:extLst>
            <a:ext uri="{FF2B5EF4-FFF2-40B4-BE49-F238E27FC236}">
              <a16:creationId xmlns:a16="http://schemas.microsoft.com/office/drawing/2014/main" id="{59ACE02A-7B7F-4A42-9D6D-3D15D7338CA7}"/>
            </a:ext>
          </a:extLst>
        </xdr:cNvPr>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FF16436-A62C-4B0B-BDC0-640C870D73F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A7CD419-E499-4EDC-8616-D79CE53EC4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4F5BD2E-0912-4D9D-B771-1C6C1CA00B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1AE0DDE-537B-412F-A22C-A6CDDDFAD1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A214150-6578-48F5-80CE-F647689E41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C276500-731F-46B6-9BB0-7BB1440483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8A0CF02-4791-4152-8F55-6BC7636A5A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CDAF0BA-3FB1-41FB-A50A-C22F442A04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99EF5DB-FF04-4E0F-AF4A-DE4587AAF8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C2ECF54-F38D-4E10-B212-98D2FC175B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1F50C72-33E6-4F12-8CA7-66C96720A84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09C0CAB-E776-4A73-A776-70F205128F3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7FBC89A-F78E-4F28-AA28-C95F28065BB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CC3F118C-DEC0-4F20-B773-514225C23E8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161E818-0F0F-4F12-9906-00AD911F80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8EE6D-D635-4871-A530-F5AFBF3888D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82D50D4-B44D-4237-BEE5-9FAFFC678E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4935769-5009-4120-A6E7-225B053F45C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747BB7E-CDDD-4C51-8410-C5E8C410443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3026054-C4DB-4ACD-BAA5-F31A44C07DE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00535FE-074E-4F17-9B7F-7C3CF41F40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4DB858E-51EE-4A06-A0FC-65A2D897A5E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9804550-5B35-4B42-8AF5-ED6F400A8B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5862D199-B351-4129-A882-330313A57FD9}"/>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FF82C78F-ACB4-4AE8-B020-6EFC2E01B3C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885F4050-FDDE-4C69-A380-53D70EACAF76}"/>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372AF752-6A00-408F-BD8E-F470292BFDB7}"/>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E7260ED-4F1F-42B0-BB1A-8C7AA42B7355}"/>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95AF75D0-D0A9-4631-AD71-EBC45076D6FA}"/>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8A76DDA1-AA9E-49E7-B4BE-ADBDD33BBDC2}"/>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FA40ED2-09DC-43C2-8312-2C723DDE09DF}"/>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D9716C8D-A567-4A83-A883-845B9AB94C88}"/>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EC1254E5-CDB1-433E-82C0-ECE13EDFBD9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452B7056-6D40-4325-BE0E-54628286DCDC}"/>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F339B9-478B-4F61-91E4-804F467C11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23F4718-E2FD-4332-9804-8F6D6777CE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2029683-22E8-47EB-92FD-5FB0EB6908A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1C1C61-3DE7-49B2-B56C-7265FECF4D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39C3D32-7A59-4524-BDAD-D2D100E3E8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32068</xdr:rowOff>
    </xdr:from>
    <xdr:to>
      <xdr:col>55</xdr:col>
      <xdr:colOff>50800</xdr:colOff>
      <xdr:row>78</xdr:row>
      <xdr:rowOff>133668</xdr:rowOff>
    </xdr:to>
    <xdr:sp macro="" textlink="">
      <xdr:nvSpPr>
        <xdr:cNvPr id="361" name="楕円 360">
          <a:extLst>
            <a:ext uri="{FF2B5EF4-FFF2-40B4-BE49-F238E27FC236}">
              <a16:creationId xmlns:a16="http://schemas.microsoft.com/office/drawing/2014/main" id="{E6294A1D-8076-43E0-AB4A-56E2C6C3F691}"/>
            </a:ext>
          </a:extLst>
        </xdr:cNvPr>
        <xdr:cNvSpPr/>
      </xdr:nvSpPr>
      <xdr:spPr>
        <a:xfrm>
          <a:off x="10426700" y="134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156545</xdr:rowOff>
    </xdr:from>
    <xdr:ext cx="469744" cy="259045"/>
    <xdr:sp macro="" textlink="">
      <xdr:nvSpPr>
        <xdr:cNvPr id="362" name="【公営住宅】&#10;一人当たり面積該当値テキスト">
          <a:extLst>
            <a:ext uri="{FF2B5EF4-FFF2-40B4-BE49-F238E27FC236}">
              <a16:creationId xmlns:a16="http://schemas.microsoft.com/office/drawing/2014/main" id="{5E130374-993D-4D46-AC89-DCA865D96857}"/>
            </a:ext>
          </a:extLst>
        </xdr:cNvPr>
        <xdr:cNvSpPr txBox="1"/>
      </xdr:nvSpPr>
      <xdr:spPr>
        <a:xfrm>
          <a:off x="10515600" y="133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62928</xdr:rowOff>
    </xdr:from>
    <xdr:to>
      <xdr:col>50</xdr:col>
      <xdr:colOff>165100</xdr:colOff>
      <xdr:row>78</xdr:row>
      <xdr:rowOff>164528</xdr:rowOff>
    </xdr:to>
    <xdr:sp macro="" textlink="">
      <xdr:nvSpPr>
        <xdr:cNvPr id="363" name="楕円 362">
          <a:extLst>
            <a:ext uri="{FF2B5EF4-FFF2-40B4-BE49-F238E27FC236}">
              <a16:creationId xmlns:a16="http://schemas.microsoft.com/office/drawing/2014/main" id="{573723E0-35F7-4FE5-BBAA-EFCC7FD26EB4}"/>
            </a:ext>
          </a:extLst>
        </xdr:cNvPr>
        <xdr:cNvSpPr/>
      </xdr:nvSpPr>
      <xdr:spPr>
        <a:xfrm>
          <a:off x="9588500" y="134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82868</xdr:rowOff>
    </xdr:from>
    <xdr:to>
      <xdr:col>55</xdr:col>
      <xdr:colOff>0</xdr:colOff>
      <xdr:row>78</xdr:row>
      <xdr:rowOff>113728</xdr:rowOff>
    </xdr:to>
    <xdr:cxnSp macro="">
      <xdr:nvCxnSpPr>
        <xdr:cNvPr id="364" name="直線コネクタ 363">
          <a:extLst>
            <a:ext uri="{FF2B5EF4-FFF2-40B4-BE49-F238E27FC236}">
              <a16:creationId xmlns:a16="http://schemas.microsoft.com/office/drawing/2014/main" id="{C86F0E76-146D-4B74-A588-F34B8FDC5040}"/>
            </a:ext>
          </a:extLst>
        </xdr:cNvPr>
        <xdr:cNvCxnSpPr/>
      </xdr:nvCxnSpPr>
      <xdr:spPr>
        <a:xfrm flipV="1">
          <a:off x="9639300" y="13455968"/>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89027</xdr:rowOff>
    </xdr:from>
    <xdr:to>
      <xdr:col>46</xdr:col>
      <xdr:colOff>38100</xdr:colOff>
      <xdr:row>79</xdr:row>
      <xdr:rowOff>19177</xdr:rowOff>
    </xdr:to>
    <xdr:sp macro="" textlink="">
      <xdr:nvSpPr>
        <xdr:cNvPr id="365" name="楕円 364">
          <a:extLst>
            <a:ext uri="{FF2B5EF4-FFF2-40B4-BE49-F238E27FC236}">
              <a16:creationId xmlns:a16="http://schemas.microsoft.com/office/drawing/2014/main" id="{3687FC4A-0223-4EDF-ACAA-DF9E47730B03}"/>
            </a:ext>
          </a:extLst>
        </xdr:cNvPr>
        <xdr:cNvSpPr/>
      </xdr:nvSpPr>
      <xdr:spPr>
        <a:xfrm>
          <a:off x="8699500" y="134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113728</xdr:rowOff>
    </xdr:from>
    <xdr:to>
      <xdr:col>50</xdr:col>
      <xdr:colOff>114300</xdr:colOff>
      <xdr:row>78</xdr:row>
      <xdr:rowOff>139827</xdr:rowOff>
    </xdr:to>
    <xdr:cxnSp macro="">
      <xdr:nvCxnSpPr>
        <xdr:cNvPr id="366" name="直線コネクタ 365">
          <a:extLst>
            <a:ext uri="{FF2B5EF4-FFF2-40B4-BE49-F238E27FC236}">
              <a16:creationId xmlns:a16="http://schemas.microsoft.com/office/drawing/2014/main" id="{DB34ABD3-456F-441B-928B-4807AC6E92F8}"/>
            </a:ext>
          </a:extLst>
        </xdr:cNvPr>
        <xdr:cNvCxnSpPr/>
      </xdr:nvCxnSpPr>
      <xdr:spPr>
        <a:xfrm flipV="1">
          <a:off x="8750300" y="13486828"/>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42163</xdr:rowOff>
    </xdr:from>
    <xdr:to>
      <xdr:col>41</xdr:col>
      <xdr:colOff>101600</xdr:colOff>
      <xdr:row>78</xdr:row>
      <xdr:rowOff>143763</xdr:rowOff>
    </xdr:to>
    <xdr:sp macro="" textlink="">
      <xdr:nvSpPr>
        <xdr:cNvPr id="367" name="楕円 366">
          <a:extLst>
            <a:ext uri="{FF2B5EF4-FFF2-40B4-BE49-F238E27FC236}">
              <a16:creationId xmlns:a16="http://schemas.microsoft.com/office/drawing/2014/main" id="{36201E19-0EF9-4042-A811-0A1EBFE6789B}"/>
            </a:ext>
          </a:extLst>
        </xdr:cNvPr>
        <xdr:cNvSpPr/>
      </xdr:nvSpPr>
      <xdr:spPr>
        <a:xfrm>
          <a:off x="7810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92963</xdr:rowOff>
    </xdr:from>
    <xdr:to>
      <xdr:col>45</xdr:col>
      <xdr:colOff>177800</xdr:colOff>
      <xdr:row>78</xdr:row>
      <xdr:rowOff>139827</xdr:rowOff>
    </xdr:to>
    <xdr:cxnSp macro="">
      <xdr:nvCxnSpPr>
        <xdr:cNvPr id="368" name="直線コネクタ 367">
          <a:extLst>
            <a:ext uri="{FF2B5EF4-FFF2-40B4-BE49-F238E27FC236}">
              <a16:creationId xmlns:a16="http://schemas.microsoft.com/office/drawing/2014/main" id="{277D460E-223C-4FC4-B817-E49F93C0DB1F}"/>
            </a:ext>
          </a:extLst>
        </xdr:cNvPr>
        <xdr:cNvCxnSpPr/>
      </xdr:nvCxnSpPr>
      <xdr:spPr>
        <a:xfrm>
          <a:off x="7861300" y="13466063"/>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56642</xdr:rowOff>
    </xdr:from>
    <xdr:to>
      <xdr:col>36</xdr:col>
      <xdr:colOff>165100</xdr:colOff>
      <xdr:row>78</xdr:row>
      <xdr:rowOff>158242</xdr:rowOff>
    </xdr:to>
    <xdr:sp macro="" textlink="">
      <xdr:nvSpPr>
        <xdr:cNvPr id="369" name="楕円 368">
          <a:extLst>
            <a:ext uri="{FF2B5EF4-FFF2-40B4-BE49-F238E27FC236}">
              <a16:creationId xmlns:a16="http://schemas.microsoft.com/office/drawing/2014/main" id="{7CBFA99C-EE2F-4157-80DE-1607B2ADC319}"/>
            </a:ext>
          </a:extLst>
        </xdr:cNvPr>
        <xdr:cNvSpPr/>
      </xdr:nvSpPr>
      <xdr:spPr>
        <a:xfrm>
          <a:off x="6921500" y="13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92963</xdr:rowOff>
    </xdr:from>
    <xdr:to>
      <xdr:col>41</xdr:col>
      <xdr:colOff>50800</xdr:colOff>
      <xdr:row>78</xdr:row>
      <xdr:rowOff>107442</xdr:rowOff>
    </xdr:to>
    <xdr:cxnSp macro="">
      <xdr:nvCxnSpPr>
        <xdr:cNvPr id="370" name="直線コネクタ 369">
          <a:extLst>
            <a:ext uri="{FF2B5EF4-FFF2-40B4-BE49-F238E27FC236}">
              <a16:creationId xmlns:a16="http://schemas.microsoft.com/office/drawing/2014/main" id="{6A577784-8D07-4E4E-9017-3501EB1BB427}"/>
            </a:ext>
          </a:extLst>
        </xdr:cNvPr>
        <xdr:cNvCxnSpPr/>
      </xdr:nvCxnSpPr>
      <xdr:spPr>
        <a:xfrm flipV="1">
          <a:off x="6972300" y="1346606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A4CB8108-BBF2-4B78-A2E2-5D5F7334EA55}"/>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7C5F9EB4-1E4A-45C6-A304-1C197CBCB124}"/>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9387A144-6E09-4B66-A3D5-7ABEC1D319E3}"/>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637CD97F-C66A-4218-82BF-605D5BE4BA32}"/>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9605</xdr:rowOff>
    </xdr:from>
    <xdr:ext cx="469744" cy="259045"/>
    <xdr:sp macro="" textlink="">
      <xdr:nvSpPr>
        <xdr:cNvPr id="375" name="n_1mainValue【公営住宅】&#10;一人当たり面積">
          <a:extLst>
            <a:ext uri="{FF2B5EF4-FFF2-40B4-BE49-F238E27FC236}">
              <a16:creationId xmlns:a16="http://schemas.microsoft.com/office/drawing/2014/main" id="{66DD65D2-6424-4318-95DC-DE9FF5616102}"/>
            </a:ext>
          </a:extLst>
        </xdr:cNvPr>
        <xdr:cNvSpPr txBox="1"/>
      </xdr:nvSpPr>
      <xdr:spPr>
        <a:xfrm>
          <a:off x="9391727" y="13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35704</xdr:rowOff>
    </xdr:from>
    <xdr:ext cx="469744" cy="259045"/>
    <xdr:sp macro="" textlink="">
      <xdr:nvSpPr>
        <xdr:cNvPr id="376" name="n_2mainValue【公営住宅】&#10;一人当たり面積">
          <a:extLst>
            <a:ext uri="{FF2B5EF4-FFF2-40B4-BE49-F238E27FC236}">
              <a16:creationId xmlns:a16="http://schemas.microsoft.com/office/drawing/2014/main" id="{F4866AD9-9CA3-491E-9358-D7B290603904}"/>
            </a:ext>
          </a:extLst>
        </xdr:cNvPr>
        <xdr:cNvSpPr txBox="1"/>
      </xdr:nvSpPr>
      <xdr:spPr>
        <a:xfrm>
          <a:off x="8515427" y="1323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160290</xdr:rowOff>
    </xdr:from>
    <xdr:ext cx="469744" cy="259045"/>
    <xdr:sp macro="" textlink="">
      <xdr:nvSpPr>
        <xdr:cNvPr id="377" name="n_3mainValue【公営住宅】&#10;一人当たり面積">
          <a:extLst>
            <a:ext uri="{FF2B5EF4-FFF2-40B4-BE49-F238E27FC236}">
              <a16:creationId xmlns:a16="http://schemas.microsoft.com/office/drawing/2014/main" id="{8EF6E582-3913-44D9-B5BB-5C21FEAE0FDE}"/>
            </a:ext>
          </a:extLst>
        </xdr:cNvPr>
        <xdr:cNvSpPr txBox="1"/>
      </xdr:nvSpPr>
      <xdr:spPr>
        <a:xfrm>
          <a:off x="7626427" y="131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3319</xdr:rowOff>
    </xdr:from>
    <xdr:ext cx="469744" cy="259045"/>
    <xdr:sp macro="" textlink="">
      <xdr:nvSpPr>
        <xdr:cNvPr id="378" name="n_4mainValue【公営住宅】&#10;一人当たり面積">
          <a:extLst>
            <a:ext uri="{FF2B5EF4-FFF2-40B4-BE49-F238E27FC236}">
              <a16:creationId xmlns:a16="http://schemas.microsoft.com/office/drawing/2014/main" id="{71751C42-6AF4-4EA2-BCA2-7C549C1B583E}"/>
            </a:ext>
          </a:extLst>
        </xdr:cNvPr>
        <xdr:cNvSpPr txBox="1"/>
      </xdr:nvSpPr>
      <xdr:spPr>
        <a:xfrm>
          <a:off x="6737427" y="132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63BDB1F-1B9D-481F-A34F-AB9A6CDD8A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99068EB-3CAF-46F7-953A-C68037F1DF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1697E74-35B2-4F92-AA11-6A1ECE0A64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54D0F32-0EF9-4738-BE8B-E4CC0E9F3A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22A9BB8-9385-42F8-B426-FC5CBDF357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5071244-2AB9-4151-A6C3-A83325142F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0BBA4B9-253A-4457-B550-839A5C6ADD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72DA0C1-34FF-460B-BADA-2C6A9ECCE5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A70A2EA-5AB5-4B18-AFCC-EBB29D24BD9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139CEFF-38C3-4B8E-9E0F-4D30783109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6116968-01D6-4801-A1A2-B3240B62AE1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E55B878A-C10F-4525-AA46-559E63D83D0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FE4993FB-832A-4376-999B-FE87CE349D8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1FD75BB-5FC4-4514-9142-E184EF4ED97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AC309906-9DCD-4DA1-A0BA-C0643A9C878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75A16551-35C3-4A10-9BF7-F39BB4C6A9D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91F7991-C3E9-4EB0-A2AC-4623687B4E5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C710D345-EBFB-4541-A075-1671AC4245A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C4CDD9E2-6A96-4AC0-9D18-2E4C38E9B4D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5CCC8AC0-872B-4AEA-95D3-E222919F784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CB817AEA-A4C7-45FD-A052-E7B5B7D6593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F986193-0E81-46C8-9905-8BEFAF8E10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D0B465EA-6CA2-4448-97BD-A7B6A4FF061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3C14CC16-B912-484F-8222-EC5339F93DF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520F749C-8A16-44B2-A993-DEB8E0D140D4}"/>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106DF3F0-934A-4ECB-B31E-E0524E67E5BF}"/>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C6833B1D-7AE0-4D93-9F50-81088ECFC3C2}"/>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AF600749-60DE-4D0E-B43B-9C865E11CF34}"/>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F99E53A8-5FEE-464F-8849-0DD9E5CAEF45}"/>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3CE7F077-6024-41E3-ABBB-E1FF020ED40B}"/>
            </a:ext>
          </a:extLst>
        </xdr:cNvPr>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F11234EB-8455-48FC-96DC-BD532CC00BD4}"/>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31EE016E-53E9-4176-AE19-EDDB3AE31C71}"/>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0BF1BD4B-3155-4172-914E-F97F5C70C69F}"/>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1CB675EE-7377-4C48-BD96-38903223AF8E}"/>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2F6874A9-D759-45B1-93FC-4B63F41CD1EE}"/>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3B4A352-F0A9-4D79-8246-60D800173BE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DECD450-C161-4650-9BFD-08D989FD9BE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95737D5-E61A-43D5-97D0-834BD1CE777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682E4EB-EF30-4216-BFA6-DB19A202AE7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842FBB6-169B-4EC6-8DD8-283FF63839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143511</xdr:rowOff>
    </xdr:from>
    <xdr:to>
      <xdr:col>24</xdr:col>
      <xdr:colOff>114300</xdr:colOff>
      <xdr:row>101</xdr:row>
      <xdr:rowOff>73661</xdr:rowOff>
    </xdr:to>
    <xdr:sp macro="" textlink="">
      <xdr:nvSpPr>
        <xdr:cNvPr id="419" name="楕円 418">
          <a:extLst>
            <a:ext uri="{FF2B5EF4-FFF2-40B4-BE49-F238E27FC236}">
              <a16:creationId xmlns:a16="http://schemas.microsoft.com/office/drawing/2014/main" id="{9FD93F3D-B7DC-463B-894A-779822A1E722}"/>
            </a:ext>
          </a:extLst>
        </xdr:cNvPr>
        <xdr:cNvSpPr/>
      </xdr:nvSpPr>
      <xdr:spPr>
        <a:xfrm>
          <a:off x="45847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58438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AC95CD6A-4C2D-4E12-8348-7EB2C333E4EE}"/>
            </a:ext>
          </a:extLst>
        </xdr:cNvPr>
        <xdr:cNvSpPr txBox="1"/>
      </xdr:nvSpPr>
      <xdr:spPr>
        <a:xfrm>
          <a:off x="4673600" y="1720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21" name="楕円 420">
          <a:extLst>
            <a:ext uri="{FF2B5EF4-FFF2-40B4-BE49-F238E27FC236}">
              <a16:creationId xmlns:a16="http://schemas.microsoft.com/office/drawing/2014/main" id="{C386BF8A-72C2-4975-8EFC-A2AFA25B24C7}"/>
            </a:ext>
          </a:extLst>
        </xdr:cNvPr>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22861</xdr:rowOff>
    </xdr:from>
    <xdr:to>
      <xdr:col>24</xdr:col>
      <xdr:colOff>63500</xdr:colOff>
      <xdr:row>103</xdr:row>
      <xdr:rowOff>7620</xdr:rowOff>
    </xdr:to>
    <xdr:cxnSp macro="">
      <xdr:nvCxnSpPr>
        <xdr:cNvPr id="422" name="直線コネクタ 421">
          <a:extLst>
            <a:ext uri="{FF2B5EF4-FFF2-40B4-BE49-F238E27FC236}">
              <a16:creationId xmlns:a16="http://schemas.microsoft.com/office/drawing/2014/main" id="{032C60DC-7C95-4C86-B5FA-62C7C8E5F87A}"/>
            </a:ext>
          </a:extLst>
        </xdr:cNvPr>
        <xdr:cNvCxnSpPr/>
      </xdr:nvCxnSpPr>
      <xdr:spPr>
        <a:xfrm flipV="1">
          <a:off x="3797300" y="17339311"/>
          <a:ext cx="8382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143511</xdr:rowOff>
    </xdr:from>
    <xdr:to>
      <xdr:col>15</xdr:col>
      <xdr:colOff>101600</xdr:colOff>
      <xdr:row>102</xdr:row>
      <xdr:rowOff>73661</xdr:rowOff>
    </xdr:to>
    <xdr:sp macro="" textlink="">
      <xdr:nvSpPr>
        <xdr:cNvPr id="423" name="楕円 422">
          <a:extLst>
            <a:ext uri="{FF2B5EF4-FFF2-40B4-BE49-F238E27FC236}">
              <a16:creationId xmlns:a16="http://schemas.microsoft.com/office/drawing/2014/main" id="{F1D2BC7D-24A9-483A-8D3F-BA3BE214F9AE}"/>
            </a:ext>
          </a:extLst>
        </xdr:cNvPr>
        <xdr:cNvSpPr/>
      </xdr:nvSpPr>
      <xdr:spPr>
        <a:xfrm>
          <a:off x="2857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22861</xdr:rowOff>
    </xdr:from>
    <xdr:to>
      <xdr:col>19</xdr:col>
      <xdr:colOff>177800</xdr:colOff>
      <xdr:row>103</xdr:row>
      <xdr:rowOff>7620</xdr:rowOff>
    </xdr:to>
    <xdr:cxnSp macro="">
      <xdr:nvCxnSpPr>
        <xdr:cNvPr id="424" name="直線コネクタ 423">
          <a:extLst>
            <a:ext uri="{FF2B5EF4-FFF2-40B4-BE49-F238E27FC236}">
              <a16:creationId xmlns:a16="http://schemas.microsoft.com/office/drawing/2014/main" id="{F4E1AEB7-F29F-4838-AAA4-8FDD17F313A3}"/>
            </a:ext>
          </a:extLst>
        </xdr:cNvPr>
        <xdr:cNvCxnSpPr/>
      </xdr:nvCxnSpPr>
      <xdr:spPr>
        <a:xfrm>
          <a:off x="2908300" y="1751076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147320</xdr:rowOff>
    </xdr:from>
    <xdr:to>
      <xdr:col>10</xdr:col>
      <xdr:colOff>165100</xdr:colOff>
      <xdr:row>101</xdr:row>
      <xdr:rowOff>77470</xdr:rowOff>
    </xdr:to>
    <xdr:sp macro="" textlink="">
      <xdr:nvSpPr>
        <xdr:cNvPr id="425" name="楕円 424">
          <a:extLst>
            <a:ext uri="{FF2B5EF4-FFF2-40B4-BE49-F238E27FC236}">
              <a16:creationId xmlns:a16="http://schemas.microsoft.com/office/drawing/2014/main" id="{B4A367BD-ECAF-430C-9EBB-E81BED0234D9}"/>
            </a:ext>
          </a:extLst>
        </xdr:cNvPr>
        <xdr:cNvSpPr/>
      </xdr:nvSpPr>
      <xdr:spPr>
        <a:xfrm>
          <a:off x="1968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26670</xdr:rowOff>
    </xdr:from>
    <xdr:to>
      <xdr:col>15</xdr:col>
      <xdr:colOff>50800</xdr:colOff>
      <xdr:row>102</xdr:row>
      <xdr:rowOff>22861</xdr:rowOff>
    </xdr:to>
    <xdr:cxnSp macro="">
      <xdr:nvCxnSpPr>
        <xdr:cNvPr id="426" name="直線コネクタ 425">
          <a:extLst>
            <a:ext uri="{FF2B5EF4-FFF2-40B4-BE49-F238E27FC236}">
              <a16:creationId xmlns:a16="http://schemas.microsoft.com/office/drawing/2014/main" id="{366CC3AA-E069-420A-B554-B9E61DCC24A6}"/>
            </a:ext>
          </a:extLst>
        </xdr:cNvPr>
        <xdr:cNvCxnSpPr/>
      </xdr:nvCxnSpPr>
      <xdr:spPr>
        <a:xfrm>
          <a:off x="2019300" y="173431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2539</xdr:rowOff>
    </xdr:from>
    <xdr:to>
      <xdr:col>6</xdr:col>
      <xdr:colOff>38100</xdr:colOff>
      <xdr:row>100</xdr:row>
      <xdr:rowOff>104139</xdr:rowOff>
    </xdr:to>
    <xdr:sp macro="" textlink="">
      <xdr:nvSpPr>
        <xdr:cNvPr id="427" name="楕円 426">
          <a:extLst>
            <a:ext uri="{FF2B5EF4-FFF2-40B4-BE49-F238E27FC236}">
              <a16:creationId xmlns:a16="http://schemas.microsoft.com/office/drawing/2014/main" id="{B1A36E29-9FE9-436D-BDDC-E12649749B96}"/>
            </a:ext>
          </a:extLst>
        </xdr:cNvPr>
        <xdr:cNvSpPr/>
      </xdr:nvSpPr>
      <xdr:spPr>
        <a:xfrm>
          <a:off x="1079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53339</xdr:rowOff>
    </xdr:from>
    <xdr:to>
      <xdr:col>10</xdr:col>
      <xdr:colOff>114300</xdr:colOff>
      <xdr:row>101</xdr:row>
      <xdr:rowOff>26670</xdr:rowOff>
    </xdr:to>
    <xdr:cxnSp macro="">
      <xdr:nvCxnSpPr>
        <xdr:cNvPr id="428" name="直線コネクタ 427">
          <a:extLst>
            <a:ext uri="{FF2B5EF4-FFF2-40B4-BE49-F238E27FC236}">
              <a16:creationId xmlns:a16="http://schemas.microsoft.com/office/drawing/2014/main" id="{1CE9358D-E2B6-496F-9183-79353A4446AB}"/>
            </a:ext>
          </a:extLst>
        </xdr:cNvPr>
        <xdr:cNvCxnSpPr/>
      </xdr:nvCxnSpPr>
      <xdr:spPr>
        <a:xfrm>
          <a:off x="1130300" y="171983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9" name="n_1aveValue【港湾・漁港】&#10;有形固定資産減価償却率">
          <a:extLst>
            <a:ext uri="{FF2B5EF4-FFF2-40B4-BE49-F238E27FC236}">
              <a16:creationId xmlns:a16="http://schemas.microsoft.com/office/drawing/2014/main" id="{CAF76DB2-B94E-4B0B-B73D-F45AC4E63EF3}"/>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30" name="n_2aveValue【港湾・漁港】&#10;有形固定資産減価償却率">
          <a:extLst>
            <a:ext uri="{FF2B5EF4-FFF2-40B4-BE49-F238E27FC236}">
              <a16:creationId xmlns:a16="http://schemas.microsoft.com/office/drawing/2014/main" id="{8746F6C6-80C6-4735-A354-A5F4C78E7E74}"/>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1" name="n_3aveValue【港湾・漁港】&#10;有形固定資産減価償却率">
          <a:extLst>
            <a:ext uri="{FF2B5EF4-FFF2-40B4-BE49-F238E27FC236}">
              <a16:creationId xmlns:a16="http://schemas.microsoft.com/office/drawing/2014/main" id="{0D9E0987-B5B9-4A1C-A596-B666C5979EF1}"/>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FB2E1A8C-8CD6-4A3A-A2FB-065036DCE4F7}"/>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33" name="n_1mainValue【港湾・漁港】&#10;有形固定資産減価償却率">
          <a:extLst>
            <a:ext uri="{FF2B5EF4-FFF2-40B4-BE49-F238E27FC236}">
              <a16:creationId xmlns:a16="http://schemas.microsoft.com/office/drawing/2014/main" id="{A5DF4F85-FA71-4AA2-83E1-15BDCC127A85}"/>
            </a:ext>
          </a:extLst>
        </xdr:cNvPr>
        <xdr:cNvSpPr txBox="1"/>
      </xdr:nvSpPr>
      <xdr:spPr>
        <a:xfrm>
          <a:off x="3582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90188</xdr:rowOff>
    </xdr:from>
    <xdr:ext cx="405111" cy="259045"/>
    <xdr:sp macro="" textlink="">
      <xdr:nvSpPr>
        <xdr:cNvPr id="434" name="n_2mainValue【港湾・漁港】&#10;有形固定資産減価償却率">
          <a:extLst>
            <a:ext uri="{FF2B5EF4-FFF2-40B4-BE49-F238E27FC236}">
              <a16:creationId xmlns:a16="http://schemas.microsoft.com/office/drawing/2014/main" id="{7FD15951-8122-41A4-8DF6-71DA69F8D9C6}"/>
            </a:ext>
          </a:extLst>
        </xdr:cNvPr>
        <xdr:cNvSpPr txBox="1"/>
      </xdr:nvSpPr>
      <xdr:spPr>
        <a:xfrm>
          <a:off x="2705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93997</xdr:rowOff>
    </xdr:from>
    <xdr:ext cx="405111" cy="259045"/>
    <xdr:sp macro="" textlink="">
      <xdr:nvSpPr>
        <xdr:cNvPr id="435" name="n_3mainValue【港湾・漁港】&#10;有形固定資産減価償却率">
          <a:extLst>
            <a:ext uri="{FF2B5EF4-FFF2-40B4-BE49-F238E27FC236}">
              <a16:creationId xmlns:a16="http://schemas.microsoft.com/office/drawing/2014/main" id="{107EAF46-DB86-4229-A6B2-8A17E046A428}"/>
            </a:ext>
          </a:extLst>
        </xdr:cNvPr>
        <xdr:cNvSpPr txBox="1"/>
      </xdr:nvSpPr>
      <xdr:spPr>
        <a:xfrm>
          <a:off x="181674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120666</xdr:rowOff>
    </xdr:from>
    <xdr:ext cx="405111" cy="259045"/>
    <xdr:sp macro="" textlink="">
      <xdr:nvSpPr>
        <xdr:cNvPr id="436" name="n_4mainValue【港湾・漁港】&#10;有形固定資産減価償却率">
          <a:extLst>
            <a:ext uri="{FF2B5EF4-FFF2-40B4-BE49-F238E27FC236}">
              <a16:creationId xmlns:a16="http://schemas.microsoft.com/office/drawing/2014/main" id="{0E378195-E381-4BD9-9958-56C24A31FCD5}"/>
            </a:ext>
          </a:extLst>
        </xdr:cNvPr>
        <xdr:cNvSpPr txBox="1"/>
      </xdr:nvSpPr>
      <xdr:spPr>
        <a:xfrm>
          <a:off x="9277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62770F5-DB26-43DB-85E5-1A3A66E9B7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AD42202-0089-4B61-9D93-AB753F77AF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7DBCDDCE-3101-4CDC-B810-8E6A9092754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FB01B0C-9EF1-4ECC-B717-A5F16AE74D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699D3860-0D3D-48A0-A26B-CD015C7DA8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FDD03390-C5A6-4A75-A85C-579FA1E7DE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D733C478-D861-427B-8E30-614E1EF0F2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59A1255-55E8-4566-AE8D-339D3BE388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85637279-0AFB-421B-990A-4AF74C508F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716D219-41E6-4A76-9CEA-81372C5F29E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9F52EC5A-6C25-4E8D-819C-0479DE3DEAA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06102DC2-DED5-46E5-9ED4-921C66A9928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1AD547C-C3A6-4574-A322-1B84AFEA3F9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59353FCB-4C6C-41CC-AA15-05EC28DCB96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9C19A480-48A4-44CF-9962-BDE0A59A16F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77BE4C7C-5113-4408-80C4-0A8BBDA327D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7BB6E7ED-5439-43A1-854E-01ED6BB0FC9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B0282EE7-BC43-4263-ABF3-D0EECF64DD3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24D9E572-CC52-47C9-AD12-7BC6E6F2444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330A20C3-3190-4963-8BBE-3D4F6197F06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CF0D82E3-943B-47DD-BB59-6032A492839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270D52A8-CFC2-42F8-8BCE-970F2AF7AFD5}"/>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1078F54F-3C94-4BDB-9780-05D6BAB53577}"/>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9B9D8D62-3A6A-4441-BD77-4BBD01597D01}"/>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7E76C240-2EA4-42DB-AFA3-9F55BB1A4B59}"/>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F40BC602-7F14-429B-821A-0A832BD4540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53DD5709-2B5B-4B46-8114-FCD76EA8EC8B}"/>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B584F7CE-6543-4F9C-963C-B408D054DED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05A3CB3F-992B-408C-9331-2C8398655096}"/>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38111E12-2C6D-49C2-AA8C-2E9B68EA7EC5}"/>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1105BD0A-37E9-4C89-A151-ACCC7F5C1284}"/>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DA0D74A8-AE3E-47A7-BE20-5926B9060C5A}"/>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085690F-ABD7-49AD-93B4-4981CDE574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15D9B7E-1C93-45FB-B115-94C730D8EBC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C39F848-A0A8-4AD2-9C29-83372C6338C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28DEC9A-F06F-4C90-8CF1-137E9E277C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282AA72-9D8D-441A-817A-7486088728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24949</xdr:rowOff>
    </xdr:from>
    <xdr:to>
      <xdr:col>55</xdr:col>
      <xdr:colOff>50800</xdr:colOff>
      <xdr:row>108</xdr:row>
      <xdr:rowOff>126549</xdr:rowOff>
    </xdr:to>
    <xdr:sp macro="" textlink="">
      <xdr:nvSpPr>
        <xdr:cNvPr id="474" name="楕円 473">
          <a:extLst>
            <a:ext uri="{FF2B5EF4-FFF2-40B4-BE49-F238E27FC236}">
              <a16:creationId xmlns:a16="http://schemas.microsoft.com/office/drawing/2014/main" id="{6506866E-7199-439E-AD4E-44EB38B35763}"/>
            </a:ext>
          </a:extLst>
        </xdr:cNvPr>
        <xdr:cNvSpPr/>
      </xdr:nvSpPr>
      <xdr:spPr>
        <a:xfrm>
          <a:off x="10426700" y="1854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111326</xdr:rowOff>
    </xdr:from>
    <xdr:ext cx="378565" cy="259045"/>
    <xdr:sp macro="" textlink="">
      <xdr:nvSpPr>
        <xdr:cNvPr id="475" name="【港湾・漁港】&#10;一人当たり有形固定資産（償却資産）額該当値テキスト">
          <a:extLst>
            <a:ext uri="{FF2B5EF4-FFF2-40B4-BE49-F238E27FC236}">
              <a16:creationId xmlns:a16="http://schemas.microsoft.com/office/drawing/2014/main" id="{DDAA4DAF-6ACA-49D9-944C-DCE014184D80}"/>
            </a:ext>
          </a:extLst>
        </xdr:cNvPr>
        <xdr:cNvSpPr txBox="1"/>
      </xdr:nvSpPr>
      <xdr:spPr>
        <a:xfrm>
          <a:off x="10515600" y="1845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25205</xdr:rowOff>
    </xdr:from>
    <xdr:to>
      <xdr:col>50</xdr:col>
      <xdr:colOff>165100</xdr:colOff>
      <xdr:row>108</xdr:row>
      <xdr:rowOff>126805</xdr:rowOff>
    </xdr:to>
    <xdr:sp macro="" textlink="">
      <xdr:nvSpPr>
        <xdr:cNvPr id="476" name="楕円 475">
          <a:extLst>
            <a:ext uri="{FF2B5EF4-FFF2-40B4-BE49-F238E27FC236}">
              <a16:creationId xmlns:a16="http://schemas.microsoft.com/office/drawing/2014/main" id="{96A59415-41BB-48E5-BD93-8BBA65899B7D}"/>
            </a:ext>
          </a:extLst>
        </xdr:cNvPr>
        <xdr:cNvSpPr/>
      </xdr:nvSpPr>
      <xdr:spPr>
        <a:xfrm>
          <a:off x="9588500" y="185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75749</xdr:rowOff>
    </xdr:from>
    <xdr:to>
      <xdr:col>55</xdr:col>
      <xdr:colOff>0</xdr:colOff>
      <xdr:row>108</xdr:row>
      <xdr:rowOff>76005</xdr:rowOff>
    </xdr:to>
    <xdr:cxnSp macro="">
      <xdr:nvCxnSpPr>
        <xdr:cNvPr id="477" name="直線コネクタ 476">
          <a:extLst>
            <a:ext uri="{FF2B5EF4-FFF2-40B4-BE49-F238E27FC236}">
              <a16:creationId xmlns:a16="http://schemas.microsoft.com/office/drawing/2014/main" id="{353650E5-6F25-4AC7-9D08-514472F9F24F}"/>
            </a:ext>
          </a:extLst>
        </xdr:cNvPr>
        <xdr:cNvCxnSpPr/>
      </xdr:nvCxnSpPr>
      <xdr:spPr>
        <a:xfrm flipV="1">
          <a:off x="9639300" y="18592349"/>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25209</xdr:rowOff>
    </xdr:from>
    <xdr:to>
      <xdr:col>46</xdr:col>
      <xdr:colOff>38100</xdr:colOff>
      <xdr:row>108</xdr:row>
      <xdr:rowOff>126809</xdr:rowOff>
    </xdr:to>
    <xdr:sp macro="" textlink="">
      <xdr:nvSpPr>
        <xdr:cNvPr id="478" name="楕円 477">
          <a:extLst>
            <a:ext uri="{FF2B5EF4-FFF2-40B4-BE49-F238E27FC236}">
              <a16:creationId xmlns:a16="http://schemas.microsoft.com/office/drawing/2014/main" id="{CB9C977E-A3A8-4C9F-8A01-0BFCA175FC72}"/>
            </a:ext>
          </a:extLst>
        </xdr:cNvPr>
        <xdr:cNvSpPr/>
      </xdr:nvSpPr>
      <xdr:spPr>
        <a:xfrm>
          <a:off x="8699500" y="185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76005</xdr:rowOff>
    </xdr:from>
    <xdr:to>
      <xdr:col>50</xdr:col>
      <xdr:colOff>114300</xdr:colOff>
      <xdr:row>108</xdr:row>
      <xdr:rowOff>76009</xdr:rowOff>
    </xdr:to>
    <xdr:cxnSp macro="">
      <xdr:nvCxnSpPr>
        <xdr:cNvPr id="479" name="直線コネクタ 478">
          <a:extLst>
            <a:ext uri="{FF2B5EF4-FFF2-40B4-BE49-F238E27FC236}">
              <a16:creationId xmlns:a16="http://schemas.microsoft.com/office/drawing/2014/main" id="{C3EB1FB0-73CA-491D-92C3-5F4F65A40477}"/>
            </a:ext>
          </a:extLst>
        </xdr:cNvPr>
        <xdr:cNvCxnSpPr/>
      </xdr:nvCxnSpPr>
      <xdr:spPr>
        <a:xfrm flipV="1">
          <a:off x="8750300" y="18592605"/>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25211</xdr:rowOff>
    </xdr:from>
    <xdr:to>
      <xdr:col>41</xdr:col>
      <xdr:colOff>101600</xdr:colOff>
      <xdr:row>108</xdr:row>
      <xdr:rowOff>126811</xdr:rowOff>
    </xdr:to>
    <xdr:sp macro="" textlink="">
      <xdr:nvSpPr>
        <xdr:cNvPr id="480" name="楕円 479">
          <a:extLst>
            <a:ext uri="{FF2B5EF4-FFF2-40B4-BE49-F238E27FC236}">
              <a16:creationId xmlns:a16="http://schemas.microsoft.com/office/drawing/2014/main" id="{3055ADB5-2991-421D-BDA9-DD6F00B4BF54}"/>
            </a:ext>
          </a:extLst>
        </xdr:cNvPr>
        <xdr:cNvSpPr/>
      </xdr:nvSpPr>
      <xdr:spPr>
        <a:xfrm>
          <a:off x="7810500" y="185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76009</xdr:rowOff>
    </xdr:from>
    <xdr:to>
      <xdr:col>45</xdr:col>
      <xdr:colOff>177800</xdr:colOff>
      <xdr:row>108</xdr:row>
      <xdr:rowOff>76011</xdr:rowOff>
    </xdr:to>
    <xdr:cxnSp macro="">
      <xdr:nvCxnSpPr>
        <xdr:cNvPr id="481" name="直線コネクタ 480">
          <a:extLst>
            <a:ext uri="{FF2B5EF4-FFF2-40B4-BE49-F238E27FC236}">
              <a16:creationId xmlns:a16="http://schemas.microsoft.com/office/drawing/2014/main" id="{15587D39-0C16-4287-B8EA-850993B50732}"/>
            </a:ext>
          </a:extLst>
        </xdr:cNvPr>
        <xdr:cNvCxnSpPr/>
      </xdr:nvCxnSpPr>
      <xdr:spPr>
        <a:xfrm flipV="1">
          <a:off x="7861300" y="18592609"/>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25220</xdr:rowOff>
    </xdr:from>
    <xdr:to>
      <xdr:col>36</xdr:col>
      <xdr:colOff>165100</xdr:colOff>
      <xdr:row>108</xdr:row>
      <xdr:rowOff>126820</xdr:rowOff>
    </xdr:to>
    <xdr:sp macro="" textlink="">
      <xdr:nvSpPr>
        <xdr:cNvPr id="482" name="楕円 481">
          <a:extLst>
            <a:ext uri="{FF2B5EF4-FFF2-40B4-BE49-F238E27FC236}">
              <a16:creationId xmlns:a16="http://schemas.microsoft.com/office/drawing/2014/main" id="{73D26895-4968-43E0-82D2-738BD80A9725}"/>
            </a:ext>
          </a:extLst>
        </xdr:cNvPr>
        <xdr:cNvSpPr/>
      </xdr:nvSpPr>
      <xdr:spPr>
        <a:xfrm>
          <a:off x="6921500" y="185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76011</xdr:rowOff>
    </xdr:from>
    <xdr:to>
      <xdr:col>41</xdr:col>
      <xdr:colOff>50800</xdr:colOff>
      <xdr:row>108</xdr:row>
      <xdr:rowOff>76020</xdr:rowOff>
    </xdr:to>
    <xdr:cxnSp macro="">
      <xdr:nvCxnSpPr>
        <xdr:cNvPr id="483" name="直線コネクタ 482">
          <a:extLst>
            <a:ext uri="{FF2B5EF4-FFF2-40B4-BE49-F238E27FC236}">
              <a16:creationId xmlns:a16="http://schemas.microsoft.com/office/drawing/2014/main" id="{B4C0E80E-28C8-44BD-B325-F116B0D85A90}"/>
            </a:ext>
          </a:extLst>
        </xdr:cNvPr>
        <xdr:cNvCxnSpPr/>
      </xdr:nvCxnSpPr>
      <xdr:spPr>
        <a:xfrm flipV="1">
          <a:off x="6972300" y="18592611"/>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C69EA8FC-E7AF-4B9C-89D8-DCD877561848}"/>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620D492C-4C45-4E96-8E1D-8DF3AC881D27}"/>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5949713B-902C-42E7-8F52-AA909DD37E43}"/>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7A9FF616-C810-483C-AD14-F7C2620A570C}"/>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117932</xdr:rowOff>
    </xdr:from>
    <xdr:ext cx="378565" cy="259045"/>
    <xdr:sp macro="" textlink="">
      <xdr:nvSpPr>
        <xdr:cNvPr id="488" name="n_1mainValue【港湾・漁港】&#10;一人当たり有形固定資産（償却資産）額">
          <a:extLst>
            <a:ext uri="{FF2B5EF4-FFF2-40B4-BE49-F238E27FC236}">
              <a16:creationId xmlns:a16="http://schemas.microsoft.com/office/drawing/2014/main" id="{1E3A0247-7E6E-47C1-A786-7F7F54081BCD}"/>
            </a:ext>
          </a:extLst>
        </xdr:cNvPr>
        <xdr:cNvSpPr txBox="1"/>
      </xdr:nvSpPr>
      <xdr:spPr>
        <a:xfrm>
          <a:off x="9437317" y="18634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117936</xdr:rowOff>
    </xdr:from>
    <xdr:ext cx="378565" cy="259045"/>
    <xdr:sp macro="" textlink="">
      <xdr:nvSpPr>
        <xdr:cNvPr id="489" name="n_2mainValue【港湾・漁港】&#10;一人当たり有形固定資産（償却資産）額">
          <a:extLst>
            <a:ext uri="{FF2B5EF4-FFF2-40B4-BE49-F238E27FC236}">
              <a16:creationId xmlns:a16="http://schemas.microsoft.com/office/drawing/2014/main" id="{7F73B15D-4CB9-4E36-AD70-225FE4DE7747}"/>
            </a:ext>
          </a:extLst>
        </xdr:cNvPr>
        <xdr:cNvSpPr txBox="1"/>
      </xdr:nvSpPr>
      <xdr:spPr>
        <a:xfrm>
          <a:off x="8561017" y="1863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117938</xdr:rowOff>
    </xdr:from>
    <xdr:ext cx="378565" cy="259045"/>
    <xdr:sp macro="" textlink="">
      <xdr:nvSpPr>
        <xdr:cNvPr id="490" name="n_3mainValue【港湾・漁港】&#10;一人当たり有形固定資産（償却資産）額">
          <a:extLst>
            <a:ext uri="{FF2B5EF4-FFF2-40B4-BE49-F238E27FC236}">
              <a16:creationId xmlns:a16="http://schemas.microsoft.com/office/drawing/2014/main" id="{A8ACE9DE-3C2C-4EA4-B394-872F97593B30}"/>
            </a:ext>
          </a:extLst>
        </xdr:cNvPr>
        <xdr:cNvSpPr txBox="1"/>
      </xdr:nvSpPr>
      <xdr:spPr>
        <a:xfrm>
          <a:off x="7672017" y="18634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117947</xdr:rowOff>
    </xdr:from>
    <xdr:ext cx="378565" cy="259045"/>
    <xdr:sp macro="" textlink="">
      <xdr:nvSpPr>
        <xdr:cNvPr id="491" name="n_4mainValue【港湾・漁港】&#10;一人当たり有形固定資産（償却資産）額">
          <a:extLst>
            <a:ext uri="{FF2B5EF4-FFF2-40B4-BE49-F238E27FC236}">
              <a16:creationId xmlns:a16="http://schemas.microsoft.com/office/drawing/2014/main" id="{AA320153-5089-4BA0-A132-174B24B3B8B2}"/>
            </a:ext>
          </a:extLst>
        </xdr:cNvPr>
        <xdr:cNvSpPr txBox="1"/>
      </xdr:nvSpPr>
      <xdr:spPr>
        <a:xfrm>
          <a:off x="6783017" y="18634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ED2AB915-3A31-474C-98B5-A4F17FD4C3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C05E302F-BD10-4D03-846A-36CA19E8F1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363A4746-0A25-425B-81C8-D7DC55D763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58E851BB-4436-405D-946F-153051FC24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A885641B-005A-44FF-A674-7506E8437D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FCEA8FD-4B2C-491C-9F3C-37DBC02B0C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3D31C70A-DEDF-4B42-97A9-7828CA2C3B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90758814-D9F2-41D0-BD52-0852920973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A78FB1B-6204-4765-9B3B-B8687C7D53E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C0ABC9AF-1BC1-4F50-B691-4C445CE17E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977649D8-ACF0-48CD-AF28-C3C03B55ED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16DDAF82-FE5D-4DDB-8F09-EFB42F8096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4D6E412B-AE79-46CE-BA2E-8371F474518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20BABE3F-6EB8-44AA-9604-91A9FD47BDB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E155A9D-1737-42AB-A7F7-A791D089A98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90758B61-2B5E-49C4-BD49-EF34023FA7D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CDCAB46F-FC0F-446A-90B0-11D39F1C891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EB1E043F-8ABD-44B1-8ADD-629906E5595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872B117-65DA-4BED-BCD4-C9C13E75410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BBF8DA57-0364-48DE-A3C9-CE13C4A4BB9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442D2EB2-C2D8-4241-9EFE-54EADE0BF80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D2D272F2-0F27-47E5-861A-33FF02382AB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D4DA1645-5DB0-4B74-A7A8-C3D1FB3D56F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CAD7B18-D9C4-4112-AADD-FE10D510FC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8C0FB1B6-184B-4B25-8715-64BC9A4EC29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B86897D7-E8E8-461E-AC98-B7F542CB3681}"/>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3884990D-4072-4E56-8CCC-2E3FAFA1CB7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63FF4210-F2D0-467D-B734-2ABACC4D594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4C75FEDE-B11C-46EC-AA8D-48E86B4508AD}"/>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10BE3BCC-BE86-4B66-9CAF-7D3CC4278882}"/>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63A05B49-3276-499F-AE2E-911B063A545A}"/>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95B807FC-CB7B-45DF-A60D-D8FE588C77E3}"/>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C2C4F703-B244-4F04-BB2F-443D5F7A5EAD}"/>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81FFEBB4-DF94-47F1-9EE7-A97963E49263}"/>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73EE57E9-ACDE-4DCD-B683-BBE1E460303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BC0674ED-9C96-40C6-ACBE-743722302E63}"/>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FCFE487-66F7-470F-8B53-A0E7D25F8B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4299875-C29C-44CA-80C4-5B3E9ACB260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8B21AB3-1395-43B1-948A-59B2D3FD35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436F663-E435-4947-A16B-9CB2C0D41D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DBC035C-BA1E-49D4-8D24-367ACFB249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33" name="楕円 532">
          <a:extLst>
            <a:ext uri="{FF2B5EF4-FFF2-40B4-BE49-F238E27FC236}">
              <a16:creationId xmlns:a16="http://schemas.microsoft.com/office/drawing/2014/main" id="{2955203A-5762-4BFC-AAF7-C2396E446F82}"/>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2557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7AFFE3F8-7C37-4E72-AECB-68BF67FB3829}"/>
            </a:ext>
          </a:extLst>
        </xdr:cNvPr>
        <xdr:cNvSpPr txBox="1"/>
      </xdr:nvSpPr>
      <xdr:spPr>
        <a:xfrm>
          <a:off x="16357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907</xdr:rowOff>
    </xdr:from>
    <xdr:to>
      <xdr:col>81</xdr:col>
      <xdr:colOff>101600</xdr:colOff>
      <xdr:row>41</xdr:row>
      <xdr:rowOff>102507</xdr:rowOff>
    </xdr:to>
    <xdr:sp macro="" textlink="">
      <xdr:nvSpPr>
        <xdr:cNvPr id="535" name="楕円 534">
          <a:extLst>
            <a:ext uri="{FF2B5EF4-FFF2-40B4-BE49-F238E27FC236}">
              <a16:creationId xmlns:a16="http://schemas.microsoft.com/office/drawing/2014/main" id="{7E401A59-1E42-407A-BC80-EE45ACDB03C5}"/>
            </a:ext>
          </a:extLst>
        </xdr:cNvPr>
        <xdr:cNvSpPr/>
      </xdr:nvSpPr>
      <xdr:spPr>
        <a:xfrm>
          <a:off x="15430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41</xdr:row>
      <xdr:rowOff>51707</xdr:rowOff>
    </xdr:to>
    <xdr:cxnSp macro="">
      <xdr:nvCxnSpPr>
        <xdr:cNvPr id="536" name="直線コネクタ 535">
          <a:extLst>
            <a:ext uri="{FF2B5EF4-FFF2-40B4-BE49-F238E27FC236}">
              <a16:creationId xmlns:a16="http://schemas.microsoft.com/office/drawing/2014/main" id="{2E44965D-D3CF-47DB-8A12-DFEAD948E084}"/>
            </a:ext>
          </a:extLst>
        </xdr:cNvPr>
        <xdr:cNvCxnSpPr/>
      </xdr:nvCxnSpPr>
      <xdr:spPr>
        <a:xfrm flipV="1">
          <a:off x="15481300" y="6545580"/>
          <a:ext cx="838200" cy="53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149497</xdr:rowOff>
    </xdr:from>
    <xdr:to>
      <xdr:col>76</xdr:col>
      <xdr:colOff>165100</xdr:colOff>
      <xdr:row>41</xdr:row>
      <xdr:rowOff>79647</xdr:rowOff>
    </xdr:to>
    <xdr:sp macro="" textlink="">
      <xdr:nvSpPr>
        <xdr:cNvPr id="537" name="楕円 536">
          <a:extLst>
            <a:ext uri="{FF2B5EF4-FFF2-40B4-BE49-F238E27FC236}">
              <a16:creationId xmlns:a16="http://schemas.microsoft.com/office/drawing/2014/main" id="{B6814ABE-661C-438D-851A-3903C12DBEFE}"/>
            </a:ext>
          </a:extLst>
        </xdr:cNvPr>
        <xdr:cNvSpPr/>
      </xdr:nvSpPr>
      <xdr:spPr>
        <a:xfrm>
          <a:off x="14541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28847</xdr:rowOff>
    </xdr:from>
    <xdr:to>
      <xdr:col>81</xdr:col>
      <xdr:colOff>50800</xdr:colOff>
      <xdr:row>41</xdr:row>
      <xdr:rowOff>51707</xdr:rowOff>
    </xdr:to>
    <xdr:cxnSp macro="">
      <xdr:nvCxnSpPr>
        <xdr:cNvPr id="538" name="直線コネクタ 537">
          <a:extLst>
            <a:ext uri="{FF2B5EF4-FFF2-40B4-BE49-F238E27FC236}">
              <a16:creationId xmlns:a16="http://schemas.microsoft.com/office/drawing/2014/main" id="{4BEBB061-1966-4540-B94D-E489CE25ACD7}"/>
            </a:ext>
          </a:extLst>
        </xdr:cNvPr>
        <xdr:cNvCxnSpPr/>
      </xdr:nvCxnSpPr>
      <xdr:spPr>
        <a:xfrm>
          <a:off x="14592300" y="70582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121738</xdr:rowOff>
    </xdr:from>
    <xdr:to>
      <xdr:col>72</xdr:col>
      <xdr:colOff>38100</xdr:colOff>
      <xdr:row>41</xdr:row>
      <xdr:rowOff>51888</xdr:rowOff>
    </xdr:to>
    <xdr:sp macro="" textlink="">
      <xdr:nvSpPr>
        <xdr:cNvPr id="539" name="楕円 538">
          <a:extLst>
            <a:ext uri="{FF2B5EF4-FFF2-40B4-BE49-F238E27FC236}">
              <a16:creationId xmlns:a16="http://schemas.microsoft.com/office/drawing/2014/main" id="{58D36844-6A1B-4F3E-8249-4EEFB22042EE}"/>
            </a:ext>
          </a:extLst>
        </xdr:cNvPr>
        <xdr:cNvSpPr/>
      </xdr:nvSpPr>
      <xdr:spPr>
        <a:xfrm>
          <a:off x="13652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1088</xdr:rowOff>
    </xdr:from>
    <xdr:to>
      <xdr:col>76</xdr:col>
      <xdr:colOff>114300</xdr:colOff>
      <xdr:row>41</xdr:row>
      <xdr:rowOff>28847</xdr:rowOff>
    </xdr:to>
    <xdr:cxnSp macro="">
      <xdr:nvCxnSpPr>
        <xdr:cNvPr id="540" name="直線コネクタ 539">
          <a:extLst>
            <a:ext uri="{FF2B5EF4-FFF2-40B4-BE49-F238E27FC236}">
              <a16:creationId xmlns:a16="http://schemas.microsoft.com/office/drawing/2014/main" id="{BBAABE3C-A9AA-4372-9975-0B1991A18EAC}"/>
            </a:ext>
          </a:extLst>
        </xdr:cNvPr>
        <xdr:cNvCxnSpPr/>
      </xdr:nvCxnSpPr>
      <xdr:spPr>
        <a:xfrm>
          <a:off x="13703300" y="70305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92347</xdr:rowOff>
    </xdr:from>
    <xdr:to>
      <xdr:col>67</xdr:col>
      <xdr:colOff>101600</xdr:colOff>
      <xdr:row>39</xdr:row>
      <xdr:rowOff>22497</xdr:rowOff>
    </xdr:to>
    <xdr:sp macro="" textlink="">
      <xdr:nvSpPr>
        <xdr:cNvPr id="541" name="楕円 540">
          <a:extLst>
            <a:ext uri="{FF2B5EF4-FFF2-40B4-BE49-F238E27FC236}">
              <a16:creationId xmlns:a16="http://schemas.microsoft.com/office/drawing/2014/main" id="{99CEE80D-6235-4DC1-8AE7-7E85CC9530BD}"/>
            </a:ext>
          </a:extLst>
        </xdr:cNvPr>
        <xdr:cNvSpPr/>
      </xdr:nvSpPr>
      <xdr:spPr>
        <a:xfrm>
          <a:off x="12763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143147</xdr:rowOff>
    </xdr:from>
    <xdr:to>
      <xdr:col>71</xdr:col>
      <xdr:colOff>177800</xdr:colOff>
      <xdr:row>41</xdr:row>
      <xdr:rowOff>1088</xdr:rowOff>
    </xdr:to>
    <xdr:cxnSp macro="">
      <xdr:nvCxnSpPr>
        <xdr:cNvPr id="542" name="直線コネクタ 541">
          <a:extLst>
            <a:ext uri="{FF2B5EF4-FFF2-40B4-BE49-F238E27FC236}">
              <a16:creationId xmlns:a16="http://schemas.microsoft.com/office/drawing/2014/main" id="{3AE406BE-E4EE-4C0A-AA04-F4BCA8D90105}"/>
            </a:ext>
          </a:extLst>
        </xdr:cNvPr>
        <xdr:cNvCxnSpPr/>
      </xdr:nvCxnSpPr>
      <xdr:spPr>
        <a:xfrm>
          <a:off x="12814300" y="6658247"/>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D696B7D2-87A4-4FBD-9120-06A932883FE4}"/>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23014BFE-0CAF-4707-944F-9332FEB4D77E}"/>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2237CD9C-4371-4628-8A17-4BAB46C92FE1}"/>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119EE17B-B8DB-4848-B0A4-7C5E16528C1F}"/>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93634</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19DD81A6-C8DD-4F1F-90BC-73535E7DAA57}"/>
            </a:ext>
          </a:extLst>
        </xdr:cNvPr>
        <xdr:cNvSpPr txBox="1"/>
      </xdr:nvSpPr>
      <xdr:spPr>
        <a:xfrm>
          <a:off x="152660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70774</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BA4C8F2-7905-493F-9DA5-B224FE40AA57}"/>
            </a:ext>
          </a:extLst>
        </xdr:cNvPr>
        <xdr:cNvSpPr txBox="1"/>
      </xdr:nvSpPr>
      <xdr:spPr>
        <a:xfrm>
          <a:off x="14389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43015</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BA7C277B-4907-4BC8-98FE-7B29F5000E83}"/>
            </a:ext>
          </a:extLst>
        </xdr:cNvPr>
        <xdr:cNvSpPr txBox="1"/>
      </xdr:nvSpPr>
      <xdr:spPr>
        <a:xfrm>
          <a:off x="13500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13624</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E43C76A-37B9-4740-A1A9-0E5578A1ADBA}"/>
            </a:ext>
          </a:extLst>
        </xdr:cNvPr>
        <xdr:cNvSpPr txBox="1"/>
      </xdr:nvSpPr>
      <xdr:spPr>
        <a:xfrm>
          <a:off x="12611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E01F1548-898F-40B0-9B63-4434FFB758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49B0E37E-AFEB-4EEF-9800-B34901D200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A70EB75E-920A-47FF-ADE7-D888C1BB78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371659BA-3220-4825-847E-8A807F6E48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E6A9A78E-31B7-45AE-8176-83E177E302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D966E946-EA45-41EB-AAB0-AE1BB12541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641A6218-35E8-47C5-B9C9-1EF4603E2F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729A3EB2-B663-45F5-AF03-8F2DD1AB97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750DD393-411F-4146-924B-ED83260689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7D280661-7F42-445B-A409-7EC8A8BE0D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E20E5A9F-88F9-45AD-808C-28AEDAE2C4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7579F891-2086-4DBD-9652-97D90811B4A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A3F147CE-C714-415B-BAB9-0190F35DD1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CED03508-760D-4314-A35D-CA70AE23FD2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5A3C5023-C653-4656-B847-25993A1945C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FEFB73D9-FC82-43A8-BC80-C141C281CDA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2388F0D2-CD3B-48DE-BF93-D808336B42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B699CB2C-3173-4387-87A1-6043CE64415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9FAB6E2-6046-43DB-9C71-ECFF069F56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330787EE-15BD-4087-ABFB-E258183B23F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24BA2F1A-FA98-44E7-8E80-4524358C24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4E7C4B86-E9CB-4CD5-A1D9-5CF993CE6EC3}"/>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85F04275-3520-4A8F-88AF-B1F2A550097C}"/>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91A96830-5037-4F52-877D-2D1F7D7D1BED}"/>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9761E94E-AD0F-487F-9FAC-FA385F32535A}"/>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34F24849-8B26-4F22-B2DC-134E55E52CCD}"/>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09768156-C8E1-4F7E-BC5F-BD7356B50824}"/>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E743FAC9-F672-47D2-9103-2D15C1509F51}"/>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2D734AD0-205D-4F52-A8DC-DAC29DDA90ED}"/>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7587C9C0-7D8B-4DD1-AC94-09E169AB114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C9BD748E-8A29-48FD-83B6-17A0E31597DB}"/>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39280938-E287-49C2-97F3-4FA3AB459BFD}"/>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9DB265A-1AE5-4A0D-9E84-65848E1295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2FECFFC-349D-4D7C-8CDD-38214E5798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1CC006B-9A3A-42A6-855E-9D7B3AB770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068A1F0-5C83-4BD9-AB4C-32B885F5C1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980DB2D-5068-4845-BBCC-C08AF8A7DA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148844</xdr:rowOff>
    </xdr:from>
    <xdr:to>
      <xdr:col>116</xdr:col>
      <xdr:colOff>114300</xdr:colOff>
      <xdr:row>38</xdr:row>
      <xdr:rowOff>78994</xdr:rowOff>
    </xdr:to>
    <xdr:sp macro="" textlink="">
      <xdr:nvSpPr>
        <xdr:cNvPr id="588" name="楕円 587">
          <a:extLst>
            <a:ext uri="{FF2B5EF4-FFF2-40B4-BE49-F238E27FC236}">
              <a16:creationId xmlns:a16="http://schemas.microsoft.com/office/drawing/2014/main" id="{DE27C603-415B-4986-98BC-264BC4DDD01E}"/>
            </a:ext>
          </a:extLst>
        </xdr:cNvPr>
        <xdr:cNvSpPr/>
      </xdr:nvSpPr>
      <xdr:spPr>
        <a:xfrm>
          <a:off x="22110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271</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3C68DD33-CDDC-4035-BDF8-A3184BEFCD73}"/>
            </a:ext>
          </a:extLst>
        </xdr:cNvPr>
        <xdr:cNvSpPr txBox="1"/>
      </xdr:nvSpPr>
      <xdr:spPr>
        <a:xfrm>
          <a:off x="22199600"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148844</xdr:rowOff>
    </xdr:from>
    <xdr:to>
      <xdr:col>112</xdr:col>
      <xdr:colOff>38100</xdr:colOff>
      <xdr:row>39</xdr:row>
      <xdr:rowOff>78994</xdr:rowOff>
    </xdr:to>
    <xdr:sp macro="" textlink="">
      <xdr:nvSpPr>
        <xdr:cNvPr id="590" name="楕円 589">
          <a:extLst>
            <a:ext uri="{FF2B5EF4-FFF2-40B4-BE49-F238E27FC236}">
              <a16:creationId xmlns:a16="http://schemas.microsoft.com/office/drawing/2014/main" id="{72C23100-F283-4988-993D-B0253D686CE6}"/>
            </a:ext>
          </a:extLst>
        </xdr:cNvPr>
        <xdr:cNvSpPr/>
      </xdr:nvSpPr>
      <xdr:spPr>
        <a:xfrm>
          <a:off x="21272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28194</xdr:rowOff>
    </xdr:from>
    <xdr:to>
      <xdr:col>116</xdr:col>
      <xdr:colOff>63500</xdr:colOff>
      <xdr:row>39</xdr:row>
      <xdr:rowOff>28194</xdr:rowOff>
    </xdr:to>
    <xdr:cxnSp macro="">
      <xdr:nvCxnSpPr>
        <xdr:cNvPr id="591" name="直線コネクタ 590">
          <a:extLst>
            <a:ext uri="{FF2B5EF4-FFF2-40B4-BE49-F238E27FC236}">
              <a16:creationId xmlns:a16="http://schemas.microsoft.com/office/drawing/2014/main" id="{079550FA-E026-4CB4-AF00-5236FC8B5ED5}"/>
            </a:ext>
          </a:extLst>
        </xdr:cNvPr>
        <xdr:cNvCxnSpPr/>
      </xdr:nvCxnSpPr>
      <xdr:spPr>
        <a:xfrm flipV="1">
          <a:off x="21323300" y="654329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160274</xdr:rowOff>
    </xdr:from>
    <xdr:to>
      <xdr:col>107</xdr:col>
      <xdr:colOff>101600</xdr:colOff>
      <xdr:row>39</xdr:row>
      <xdr:rowOff>90424</xdr:rowOff>
    </xdr:to>
    <xdr:sp macro="" textlink="">
      <xdr:nvSpPr>
        <xdr:cNvPr id="592" name="楕円 591">
          <a:extLst>
            <a:ext uri="{FF2B5EF4-FFF2-40B4-BE49-F238E27FC236}">
              <a16:creationId xmlns:a16="http://schemas.microsoft.com/office/drawing/2014/main" id="{9E5AF894-B269-4FDB-84AC-36CE017B2D09}"/>
            </a:ext>
          </a:extLst>
        </xdr:cNvPr>
        <xdr:cNvSpPr/>
      </xdr:nvSpPr>
      <xdr:spPr>
        <a:xfrm>
          <a:off x="20383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28194</xdr:rowOff>
    </xdr:from>
    <xdr:to>
      <xdr:col>111</xdr:col>
      <xdr:colOff>177800</xdr:colOff>
      <xdr:row>39</xdr:row>
      <xdr:rowOff>39624</xdr:rowOff>
    </xdr:to>
    <xdr:cxnSp macro="">
      <xdr:nvCxnSpPr>
        <xdr:cNvPr id="593" name="直線コネクタ 592">
          <a:extLst>
            <a:ext uri="{FF2B5EF4-FFF2-40B4-BE49-F238E27FC236}">
              <a16:creationId xmlns:a16="http://schemas.microsoft.com/office/drawing/2014/main" id="{CA9B3FEB-C5FB-4098-82AC-DCB328D33FFD}"/>
            </a:ext>
          </a:extLst>
        </xdr:cNvPr>
        <xdr:cNvCxnSpPr/>
      </xdr:nvCxnSpPr>
      <xdr:spPr>
        <a:xfrm flipV="1">
          <a:off x="20434300" y="67147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94" name="楕円 593">
          <a:extLst>
            <a:ext uri="{FF2B5EF4-FFF2-40B4-BE49-F238E27FC236}">
              <a16:creationId xmlns:a16="http://schemas.microsoft.com/office/drawing/2014/main" id="{8CA4E3CC-A080-43EB-97A7-73578140AFB5}"/>
            </a:ext>
          </a:extLst>
        </xdr:cNvPr>
        <xdr:cNvSpPr/>
      </xdr:nvSpPr>
      <xdr:spPr>
        <a:xfrm>
          <a:off x="19494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39624</xdr:rowOff>
    </xdr:from>
    <xdr:to>
      <xdr:col>107</xdr:col>
      <xdr:colOff>50800</xdr:colOff>
      <xdr:row>39</xdr:row>
      <xdr:rowOff>51054</xdr:rowOff>
    </xdr:to>
    <xdr:cxnSp macro="">
      <xdr:nvCxnSpPr>
        <xdr:cNvPr id="595" name="直線コネクタ 594">
          <a:extLst>
            <a:ext uri="{FF2B5EF4-FFF2-40B4-BE49-F238E27FC236}">
              <a16:creationId xmlns:a16="http://schemas.microsoft.com/office/drawing/2014/main" id="{D1A46FB7-9618-4137-875D-6E93B78949D0}"/>
            </a:ext>
          </a:extLst>
        </xdr:cNvPr>
        <xdr:cNvCxnSpPr/>
      </xdr:nvCxnSpPr>
      <xdr:spPr>
        <a:xfrm flipV="1">
          <a:off x="19545300" y="67261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96" name="楕円 595">
          <a:extLst>
            <a:ext uri="{FF2B5EF4-FFF2-40B4-BE49-F238E27FC236}">
              <a16:creationId xmlns:a16="http://schemas.microsoft.com/office/drawing/2014/main" id="{3CEEBA47-A59B-440F-B5DA-F6B977535D59}"/>
            </a:ext>
          </a:extLst>
        </xdr:cNvPr>
        <xdr:cNvSpPr/>
      </xdr:nvSpPr>
      <xdr:spPr>
        <a:xfrm>
          <a:off x="186055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51054</xdr:rowOff>
    </xdr:from>
    <xdr:to>
      <xdr:col>102</xdr:col>
      <xdr:colOff>114300</xdr:colOff>
      <xdr:row>39</xdr:row>
      <xdr:rowOff>62484</xdr:rowOff>
    </xdr:to>
    <xdr:cxnSp macro="">
      <xdr:nvCxnSpPr>
        <xdr:cNvPr id="597" name="直線コネクタ 596">
          <a:extLst>
            <a:ext uri="{FF2B5EF4-FFF2-40B4-BE49-F238E27FC236}">
              <a16:creationId xmlns:a16="http://schemas.microsoft.com/office/drawing/2014/main" id="{6A31BAB4-0320-4112-BAE5-83673805BFE7}"/>
            </a:ext>
          </a:extLst>
        </xdr:cNvPr>
        <xdr:cNvCxnSpPr/>
      </xdr:nvCxnSpPr>
      <xdr:spPr>
        <a:xfrm flipV="1">
          <a:off x="18656300" y="67376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A2B5831E-0C4B-4FC4-BA1D-485BCCDD8943}"/>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6B49C55D-D2A0-427B-B63C-67EFC2283F85}"/>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A06CDEE6-BB29-4E36-BC5E-F5744BFF4553}"/>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BFCFDAE1-CCDE-42C6-AE44-A753C9511108}"/>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70121</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605C9ABF-A582-4913-BC97-326E713AF7FF}"/>
            </a:ext>
          </a:extLst>
        </xdr:cNvPr>
        <xdr:cNvSpPr txBox="1"/>
      </xdr:nvSpPr>
      <xdr:spPr>
        <a:xfrm>
          <a:off x="21075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81551</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A0B858E9-B7BC-4EE0-94F3-471E6D17D077}"/>
            </a:ext>
          </a:extLst>
        </xdr:cNvPr>
        <xdr:cNvSpPr txBox="1"/>
      </xdr:nvSpPr>
      <xdr:spPr>
        <a:xfrm>
          <a:off x="201994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4C8A984C-E137-47BB-9088-9BFCF27F7A1A}"/>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EB04FCD4-918B-4987-B36C-B4E9F39A69C6}"/>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05157E3-CEE8-4AA0-B963-8F46A934EC3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14D072A-9508-4BFD-AAEA-63CCDFB307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57E6D0F-5962-42BA-839D-B7E4072513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393C723-24A9-4827-B9EB-00B6074AB7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1E4ED-E45B-409F-8DD7-4C6C9CDB9B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B3957FE-87AF-4E46-971F-B1B09684C3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417B8D9-1099-46FB-8694-1687E4A45C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C6C87FC7-1137-4AAC-A992-DEA05C5F06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649C4A2-CF38-4FCF-B18E-7B3F717DA1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6E82CD3-800D-420D-B0E9-1D4FE17E0B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ECF8C4BA-4B79-4C1E-AD67-1644D1D2D9E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26DB3AC0-FDAC-4809-BAF1-D266768A67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9EB8CBC8-4305-4218-B240-AA584E48ABD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2618887-8DED-40BB-B057-2F17013279D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BA331AB5-777F-41B4-ADCE-FA80637D59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17084E98-DFC2-4E2F-8FBA-A33611EFDDC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A575A77-D1E0-400E-8243-A3D6C452C09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CC9B54A7-E2F2-455C-95DC-1FB2D856361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4DEC102-31C0-467F-8D35-2B3BC7BA3C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1E40D2FE-BF4A-4874-8F7D-66E58171596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DFB27A90-31B2-49E7-9D4C-DCC1893E2A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67D06DE9-6D07-403A-AB13-16028288326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DB183901-6604-41E2-90E7-CCB3274BD32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696F742C-3165-42F5-B7F0-49C1C4544E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F176B1A7-4526-4137-9F0E-5AADDF041C3E}"/>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B997D8CF-2E96-46B5-9B55-89CA66BC1421}"/>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B29D96E6-03FE-48E5-A40B-6CE698BD9F2E}"/>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53A21751-5A7F-4385-80A9-3085049856F6}"/>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B3C04FA3-4615-47FC-903B-9B7F51B6FF91}"/>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96A6CA90-3967-441F-B967-B6961E831B9D}"/>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B06F55B5-A15D-4BD3-9029-94AF9BF2513C}"/>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3CB9958C-E5CD-47F8-874B-99D3C46F10EF}"/>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A21BDA3C-1A58-4D6B-9172-7BC7E44CCC94}"/>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57761046-99AD-4844-822B-7CBB7F3262E2}"/>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CF5BE4C5-BD8A-4B74-A3EB-836D28AAD032}"/>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80AF1A3-AA06-40CB-8478-3CD5A6C9CA3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37DDAE3-1618-42C0-B780-4053D48E21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B9C3E98-CB13-41C8-A4C6-E03EE4F4C1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7B6C0E5-0C7E-4ADE-BF84-05AD80819A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8FD5356-C02F-48E9-B455-D91CDE5A64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63500</xdr:rowOff>
    </xdr:from>
    <xdr:to>
      <xdr:col>85</xdr:col>
      <xdr:colOff>177800</xdr:colOff>
      <xdr:row>63</xdr:row>
      <xdr:rowOff>165100</xdr:rowOff>
    </xdr:to>
    <xdr:sp macro="" textlink="">
      <xdr:nvSpPr>
        <xdr:cNvPr id="646" name="楕円 645">
          <a:extLst>
            <a:ext uri="{FF2B5EF4-FFF2-40B4-BE49-F238E27FC236}">
              <a16:creationId xmlns:a16="http://schemas.microsoft.com/office/drawing/2014/main" id="{CBCCDDBF-36E3-4C4E-ABF5-0D5DBB1EF7A9}"/>
            </a:ext>
          </a:extLst>
        </xdr:cNvPr>
        <xdr:cNvSpPr/>
      </xdr:nvSpPr>
      <xdr:spPr>
        <a:xfrm>
          <a:off x="16268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149877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E1D8E718-AE6E-45C7-84CA-B63BD7ECE491}"/>
            </a:ext>
          </a:extLst>
        </xdr:cNvPr>
        <xdr:cNvSpPr txBox="1"/>
      </xdr:nvSpPr>
      <xdr:spPr>
        <a:xfrm>
          <a:off x="16357600" y="1077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40640</xdr:rowOff>
    </xdr:from>
    <xdr:to>
      <xdr:col>81</xdr:col>
      <xdr:colOff>101600</xdr:colOff>
      <xdr:row>63</xdr:row>
      <xdr:rowOff>142240</xdr:rowOff>
    </xdr:to>
    <xdr:sp macro="" textlink="">
      <xdr:nvSpPr>
        <xdr:cNvPr id="648" name="楕円 647">
          <a:extLst>
            <a:ext uri="{FF2B5EF4-FFF2-40B4-BE49-F238E27FC236}">
              <a16:creationId xmlns:a16="http://schemas.microsoft.com/office/drawing/2014/main" id="{CFFBA059-DB3B-4531-A3F2-748BFF4C48A3}"/>
            </a:ext>
          </a:extLst>
        </xdr:cNvPr>
        <xdr:cNvSpPr/>
      </xdr:nvSpPr>
      <xdr:spPr>
        <a:xfrm>
          <a:off x="15430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91440</xdr:rowOff>
    </xdr:from>
    <xdr:to>
      <xdr:col>85</xdr:col>
      <xdr:colOff>127000</xdr:colOff>
      <xdr:row>63</xdr:row>
      <xdr:rowOff>114300</xdr:rowOff>
    </xdr:to>
    <xdr:cxnSp macro="">
      <xdr:nvCxnSpPr>
        <xdr:cNvPr id="649" name="直線コネクタ 648">
          <a:extLst>
            <a:ext uri="{FF2B5EF4-FFF2-40B4-BE49-F238E27FC236}">
              <a16:creationId xmlns:a16="http://schemas.microsoft.com/office/drawing/2014/main" id="{6B9B250B-6533-4179-9424-EA310FA5FC20}"/>
            </a:ext>
          </a:extLst>
        </xdr:cNvPr>
        <xdr:cNvCxnSpPr/>
      </xdr:nvCxnSpPr>
      <xdr:spPr>
        <a:xfrm>
          <a:off x="15481300" y="108927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53975</xdr:rowOff>
    </xdr:from>
    <xdr:to>
      <xdr:col>76</xdr:col>
      <xdr:colOff>165100</xdr:colOff>
      <xdr:row>63</xdr:row>
      <xdr:rowOff>155575</xdr:rowOff>
    </xdr:to>
    <xdr:sp macro="" textlink="">
      <xdr:nvSpPr>
        <xdr:cNvPr id="650" name="楕円 649">
          <a:extLst>
            <a:ext uri="{FF2B5EF4-FFF2-40B4-BE49-F238E27FC236}">
              <a16:creationId xmlns:a16="http://schemas.microsoft.com/office/drawing/2014/main" id="{59C206C1-178E-45DE-B1F7-607733E3FC7F}"/>
            </a:ext>
          </a:extLst>
        </xdr:cNvPr>
        <xdr:cNvSpPr/>
      </xdr:nvSpPr>
      <xdr:spPr>
        <a:xfrm>
          <a:off x="14541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91440</xdr:rowOff>
    </xdr:from>
    <xdr:to>
      <xdr:col>81</xdr:col>
      <xdr:colOff>50800</xdr:colOff>
      <xdr:row>63</xdr:row>
      <xdr:rowOff>104775</xdr:rowOff>
    </xdr:to>
    <xdr:cxnSp macro="">
      <xdr:nvCxnSpPr>
        <xdr:cNvPr id="651" name="直線コネクタ 650">
          <a:extLst>
            <a:ext uri="{FF2B5EF4-FFF2-40B4-BE49-F238E27FC236}">
              <a16:creationId xmlns:a16="http://schemas.microsoft.com/office/drawing/2014/main" id="{2F502ED4-75A5-469D-B8CF-9CE63C5FC7E8}"/>
            </a:ext>
          </a:extLst>
        </xdr:cNvPr>
        <xdr:cNvCxnSpPr/>
      </xdr:nvCxnSpPr>
      <xdr:spPr>
        <a:xfrm flipV="1">
          <a:off x="14592300" y="108927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25400</xdr:rowOff>
    </xdr:from>
    <xdr:to>
      <xdr:col>72</xdr:col>
      <xdr:colOff>38100</xdr:colOff>
      <xdr:row>63</xdr:row>
      <xdr:rowOff>127000</xdr:rowOff>
    </xdr:to>
    <xdr:sp macro="" textlink="">
      <xdr:nvSpPr>
        <xdr:cNvPr id="652" name="楕円 651">
          <a:extLst>
            <a:ext uri="{FF2B5EF4-FFF2-40B4-BE49-F238E27FC236}">
              <a16:creationId xmlns:a16="http://schemas.microsoft.com/office/drawing/2014/main" id="{3CF4FA72-07BC-427D-B8E6-D01A87B3D3ED}"/>
            </a:ext>
          </a:extLst>
        </xdr:cNvPr>
        <xdr:cNvSpPr/>
      </xdr:nvSpPr>
      <xdr:spPr>
        <a:xfrm>
          <a:off x="1365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76200</xdr:rowOff>
    </xdr:from>
    <xdr:to>
      <xdr:col>76</xdr:col>
      <xdr:colOff>114300</xdr:colOff>
      <xdr:row>63</xdr:row>
      <xdr:rowOff>104775</xdr:rowOff>
    </xdr:to>
    <xdr:cxnSp macro="">
      <xdr:nvCxnSpPr>
        <xdr:cNvPr id="653" name="直線コネクタ 652">
          <a:extLst>
            <a:ext uri="{FF2B5EF4-FFF2-40B4-BE49-F238E27FC236}">
              <a16:creationId xmlns:a16="http://schemas.microsoft.com/office/drawing/2014/main" id="{540F3127-8B5E-433D-8CA9-580E0B644D9B}"/>
            </a:ext>
          </a:extLst>
        </xdr:cNvPr>
        <xdr:cNvCxnSpPr/>
      </xdr:nvCxnSpPr>
      <xdr:spPr>
        <a:xfrm>
          <a:off x="13703300" y="10877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126365</xdr:rowOff>
    </xdr:from>
    <xdr:to>
      <xdr:col>67</xdr:col>
      <xdr:colOff>101600</xdr:colOff>
      <xdr:row>63</xdr:row>
      <xdr:rowOff>56515</xdr:rowOff>
    </xdr:to>
    <xdr:sp macro="" textlink="">
      <xdr:nvSpPr>
        <xdr:cNvPr id="654" name="楕円 653">
          <a:extLst>
            <a:ext uri="{FF2B5EF4-FFF2-40B4-BE49-F238E27FC236}">
              <a16:creationId xmlns:a16="http://schemas.microsoft.com/office/drawing/2014/main" id="{0A43ED65-310F-4FEF-A842-BA20FC4A731D}"/>
            </a:ext>
          </a:extLst>
        </xdr:cNvPr>
        <xdr:cNvSpPr/>
      </xdr:nvSpPr>
      <xdr:spPr>
        <a:xfrm>
          <a:off x="12763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xdr:rowOff>
    </xdr:from>
    <xdr:to>
      <xdr:col>71</xdr:col>
      <xdr:colOff>177800</xdr:colOff>
      <xdr:row>63</xdr:row>
      <xdr:rowOff>76200</xdr:rowOff>
    </xdr:to>
    <xdr:cxnSp macro="">
      <xdr:nvCxnSpPr>
        <xdr:cNvPr id="655" name="直線コネクタ 654">
          <a:extLst>
            <a:ext uri="{FF2B5EF4-FFF2-40B4-BE49-F238E27FC236}">
              <a16:creationId xmlns:a16="http://schemas.microsoft.com/office/drawing/2014/main" id="{56548A6E-E890-4103-85DE-24D19CD87080}"/>
            </a:ext>
          </a:extLst>
        </xdr:cNvPr>
        <xdr:cNvCxnSpPr/>
      </xdr:nvCxnSpPr>
      <xdr:spPr>
        <a:xfrm>
          <a:off x="12814300" y="108070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542C0750-B4C6-43CF-B595-97B4F7B83E82}"/>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DFF9DC32-A6B6-4071-90A7-F477A927D425}"/>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EF681D70-6250-4260-8CCF-060C8075583E}"/>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9E25D582-0F07-434B-89B6-F7FA28D9AD4B}"/>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133367</xdr:rowOff>
    </xdr:from>
    <xdr:ext cx="405111" cy="259045"/>
    <xdr:sp macro="" textlink="">
      <xdr:nvSpPr>
        <xdr:cNvPr id="660" name="n_1mainValue【学校施設】&#10;有形固定資産減価償却率">
          <a:extLst>
            <a:ext uri="{FF2B5EF4-FFF2-40B4-BE49-F238E27FC236}">
              <a16:creationId xmlns:a16="http://schemas.microsoft.com/office/drawing/2014/main" id="{FCE8D638-3EB4-4C6D-87A0-2E99C460A568}"/>
            </a:ext>
          </a:extLst>
        </xdr:cNvPr>
        <xdr:cNvSpPr txBox="1"/>
      </xdr:nvSpPr>
      <xdr:spPr>
        <a:xfrm>
          <a:off x="15266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146702</xdr:rowOff>
    </xdr:from>
    <xdr:ext cx="405111" cy="259045"/>
    <xdr:sp macro="" textlink="">
      <xdr:nvSpPr>
        <xdr:cNvPr id="661" name="n_2mainValue【学校施設】&#10;有形固定資産減価償却率">
          <a:extLst>
            <a:ext uri="{FF2B5EF4-FFF2-40B4-BE49-F238E27FC236}">
              <a16:creationId xmlns:a16="http://schemas.microsoft.com/office/drawing/2014/main" id="{19512E19-58F6-4AC5-A874-4780E559C427}"/>
            </a:ext>
          </a:extLst>
        </xdr:cNvPr>
        <xdr:cNvSpPr txBox="1"/>
      </xdr:nvSpPr>
      <xdr:spPr>
        <a:xfrm>
          <a:off x="14389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118127</xdr:rowOff>
    </xdr:from>
    <xdr:ext cx="405111" cy="259045"/>
    <xdr:sp macro="" textlink="">
      <xdr:nvSpPr>
        <xdr:cNvPr id="662" name="n_3mainValue【学校施設】&#10;有形固定資産減価償却率">
          <a:extLst>
            <a:ext uri="{FF2B5EF4-FFF2-40B4-BE49-F238E27FC236}">
              <a16:creationId xmlns:a16="http://schemas.microsoft.com/office/drawing/2014/main" id="{22DBFC56-F7DF-4EB3-9E1F-986FEA578096}"/>
            </a:ext>
          </a:extLst>
        </xdr:cNvPr>
        <xdr:cNvSpPr txBox="1"/>
      </xdr:nvSpPr>
      <xdr:spPr>
        <a:xfrm>
          <a:off x="13500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47642</xdr:rowOff>
    </xdr:from>
    <xdr:ext cx="405111" cy="259045"/>
    <xdr:sp macro="" textlink="">
      <xdr:nvSpPr>
        <xdr:cNvPr id="663" name="n_4mainValue【学校施設】&#10;有形固定資産減価償却率">
          <a:extLst>
            <a:ext uri="{FF2B5EF4-FFF2-40B4-BE49-F238E27FC236}">
              <a16:creationId xmlns:a16="http://schemas.microsoft.com/office/drawing/2014/main" id="{B84C467B-E458-4796-8628-F5FCFAEE67C6}"/>
            </a:ext>
          </a:extLst>
        </xdr:cNvPr>
        <xdr:cNvSpPr txBox="1"/>
      </xdr:nvSpPr>
      <xdr:spPr>
        <a:xfrm>
          <a:off x="126117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F774E5DE-37BE-4AB4-9364-9990B067C9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725A80B5-414F-483F-8FDF-575B4054C0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AA0BCAF-22E5-4A2C-A27E-4F5090D4FB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D36EF929-9C97-4A03-A612-3246D07D5C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A4EC7AE-C79F-4834-A336-A6476F61EF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BD705358-74D6-403F-A7B5-B691E52298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566AABC4-A28F-40BE-A764-F7BE577C62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539287D6-635D-4495-9293-B24D16C8C6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20CC3670-7838-4487-BC14-29202D6ED7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A3FC57A4-A179-4872-99E2-DA12A68996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495DB81B-8A35-4EEA-809F-FD9ACDDEA6D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323A6FC-A50D-4409-BD6F-0AD4D8A9F4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CF5F1EE6-3AEB-450C-9062-11A852F8BB2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7C14722E-5C9F-418C-B052-323A8CF2406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2832A296-D7EC-40A4-A1C1-D2C491253D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B022C7A6-E123-47A6-AE59-335577B033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1D10D03A-2092-4E1B-A675-4B6DA342B67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E63F2267-E9D8-4562-A75C-F947D2742C4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4AC7F5CB-9D94-4949-9C26-E7950A2A90B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D004B0B-5269-477B-AC2F-1F0756DBC50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320F70F1-7820-4261-8530-489E4AD47A5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B365E1C-A523-4572-A0F6-97BEFDF20F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FF69D708-FDA2-4C29-B995-EFDB566DFE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94E4906-77DE-48F7-8B9F-5B25EC88D5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E8880C70-B63D-4E65-AF16-28F00364E1DF}"/>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FC3DD6D2-6FB0-4641-AA0E-F6DC5EB20CF7}"/>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7EB7F39D-4900-4122-B707-9DD9C882329B}"/>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772A9E1D-A88D-41A5-9520-56AD178E2156}"/>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F7A8A597-FE0F-4459-BD6A-DD0E14035B9F}"/>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44F62857-5DDB-49FA-980E-D1A5114E678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F9834C0F-8A68-4DA5-97A3-BDE7814ABA29}"/>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811CC9F8-677B-40E2-A96A-B49642BC9F59}"/>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CF5C11F3-BA6F-43D1-909C-1425E4D9C815}"/>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CBD89CFE-A023-4A85-ADC4-F74E3998E114}"/>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C92BA33D-E17E-489E-AB59-DF55757E80BF}"/>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2FB40EC-32D6-4886-BAD3-C061BB9E29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9379160-6754-4B38-915E-D266D512E77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299ADF0-670F-4E61-A921-83BFC2E584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E0B1302-9A34-4D34-A09C-F1DD56FAD34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A8562C6-A997-480A-A51A-AB856D6D1A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704" name="楕円 703">
          <a:extLst>
            <a:ext uri="{FF2B5EF4-FFF2-40B4-BE49-F238E27FC236}">
              <a16:creationId xmlns:a16="http://schemas.microsoft.com/office/drawing/2014/main" id="{7C7392B3-A1D5-44F4-A8E8-0B33F6387636}"/>
            </a:ext>
          </a:extLst>
        </xdr:cNvPr>
        <xdr:cNvSpPr/>
      </xdr:nvSpPr>
      <xdr:spPr>
        <a:xfrm>
          <a:off x="22110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40657</xdr:rowOff>
    </xdr:from>
    <xdr:ext cx="469744" cy="259045"/>
    <xdr:sp macro="" textlink="">
      <xdr:nvSpPr>
        <xdr:cNvPr id="705" name="【学校施設】&#10;一人当たり面積該当値テキスト">
          <a:extLst>
            <a:ext uri="{FF2B5EF4-FFF2-40B4-BE49-F238E27FC236}">
              <a16:creationId xmlns:a16="http://schemas.microsoft.com/office/drawing/2014/main" id="{5CEA805C-8B05-475A-B68B-C7275E2F5CF7}"/>
            </a:ext>
          </a:extLst>
        </xdr:cNvPr>
        <xdr:cNvSpPr txBox="1"/>
      </xdr:nvSpPr>
      <xdr:spPr>
        <a:xfrm>
          <a:off x="22199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37592</xdr:rowOff>
    </xdr:from>
    <xdr:to>
      <xdr:col>112</xdr:col>
      <xdr:colOff>38100</xdr:colOff>
      <xdr:row>61</xdr:row>
      <xdr:rowOff>139192</xdr:rowOff>
    </xdr:to>
    <xdr:sp macro="" textlink="">
      <xdr:nvSpPr>
        <xdr:cNvPr id="706" name="楕円 705">
          <a:extLst>
            <a:ext uri="{FF2B5EF4-FFF2-40B4-BE49-F238E27FC236}">
              <a16:creationId xmlns:a16="http://schemas.microsoft.com/office/drawing/2014/main" id="{E396DAF3-9CAB-4D23-9AD7-C59F9EF0EE5E}"/>
            </a:ext>
          </a:extLst>
        </xdr:cNvPr>
        <xdr:cNvSpPr/>
      </xdr:nvSpPr>
      <xdr:spPr>
        <a:xfrm>
          <a:off x="21272500" y="104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88392</xdr:rowOff>
    </xdr:to>
    <xdr:cxnSp macro="">
      <xdr:nvCxnSpPr>
        <xdr:cNvPr id="707" name="直線コネクタ 706">
          <a:extLst>
            <a:ext uri="{FF2B5EF4-FFF2-40B4-BE49-F238E27FC236}">
              <a16:creationId xmlns:a16="http://schemas.microsoft.com/office/drawing/2014/main" id="{EB1C8C72-A77E-4D3A-9EA7-F38F720EEF70}"/>
            </a:ext>
          </a:extLst>
        </xdr:cNvPr>
        <xdr:cNvCxnSpPr/>
      </xdr:nvCxnSpPr>
      <xdr:spPr>
        <a:xfrm flipV="1">
          <a:off x="21323300" y="10527030"/>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61595</xdr:rowOff>
    </xdr:from>
    <xdr:to>
      <xdr:col>107</xdr:col>
      <xdr:colOff>101600</xdr:colOff>
      <xdr:row>61</xdr:row>
      <xdr:rowOff>163195</xdr:rowOff>
    </xdr:to>
    <xdr:sp macro="" textlink="">
      <xdr:nvSpPr>
        <xdr:cNvPr id="708" name="楕円 707">
          <a:extLst>
            <a:ext uri="{FF2B5EF4-FFF2-40B4-BE49-F238E27FC236}">
              <a16:creationId xmlns:a16="http://schemas.microsoft.com/office/drawing/2014/main" id="{8F570287-4197-4C89-861D-B417EE4C3056}"/>
            </a:ext>
          </a:extLst>
        </xdr:cNvPr>
        <xdr:cNvSpPr/>
      </xdr:nvSpPr>
      <xdr:spPr>
        <a:xfrm>
          <a:off x="20383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88392</xdr:rowOff>
    </xdr:from>
    <xdr:to>
      <xdr:col>111</xdr:col>
      <xdr:colOff>177800</xdr:colOff>
      <xdr:row>61</xdr:row>
      <xdr:rowOff>112395</xdr:rowOff>
    </xdr:to>
    <xdr:cxnSp macro="">
      <xdr:nvCxnSpPr>
        <xdr:cNvPr id="709" name="直線コネクタ 708">
          <a:extLst>
            <a:ext uri="{FF2B5EF4-FFF2-40B4-BE49-F238E27FC236}">
              <a16:creationId xmlns:a16="http://schemas.microsoft.com/office/drawing/2014/main" id="{07D11A55-4FF0-43D9-B139-7CAC56393501}"/>
            </a:ext>
          </a:extLst>
        </xdr:cNvPr>
        <xdr:cNvCxnSpPr/>
      </xdr:nvCxnSpPr>
      <xdr:spPr>
        <a:xfrm flipV="1">
          <a:off x="20434300" y="1054684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84836</xdr:rowOff>
    </xdr:from>
    <xdr:to>
      <xdr:col>102</xdr:col>
      <xdr:colOff>165100</xdr:colOff>
      <xdr:row>62</xdr:row>
      <xdr:rowOff>14986</xdr:rowOff>
    </xdr:to>
    <xdr:sp macro="" textlink="">
      <xdr:nvSpPr>
        <xdr:cNvPr id="710" name="楕円 709">
          <a:extLst>
            <a:ext uri="{FF2B5EF4-FFF2-40B4-BE49-F238E27FC236}">
              <a16:creationId xmlns:a16="http://schemas.microsoft.com/office/drawing/2014/main" id="{2F5259C5-63BF-4EAB-A528-105E978A2B16}"/>
            </a:ext>
          </a:extLst>
        </xdr:cNvPr>
        <xdr:cNvSpPr/>
      </xdr:nvSpPr>
      <xdr:spPr>
        <a:xfrm>
          <a:off x="19494500" y="105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112395</xdr:rowOff>
    </xdr:from>
    <xdr:to>
      <xdr:col>107</xdr:col>
      <xdr:colOff>50800</xdr:colOff>
      <xdr:row>61</xdr:row>
      <xdr:rowOff>135636</xdr:rowOff>
    </xdr:to>
    <xdr:cxnSp macro="">
      <xdr:nvCxnSpPr>
        <xdr:cNvPr id="711" name="直線コネクタ 710">
          <a:extLst>
            <a:ext uri="{FF2B5EF4-FFF2-40B4-BE49-F238E27FC236}">
              <a16:creationId xmlns:a16="http://schemas.microsoft.com/office/drawing/2014/main" id="{A26E8CCD-1875-4206-9015-0BD113920479}"/>
            </a:ext>
          </a:extLst>
        </xdr:cNvPr>
        <xdr:cNvCxnSpPr/>
      </xdr:nvCxnSpPr>
      <xdr:spPr>
        <a:xfrm flipV="1">
          <a:off x="19545300" y="1057084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107315</xdr:rowOff>
    </xdr:from>
    <xdr:to>
      <xdr:col>98</xdr:col>
      <xdr:colOff>38100</xdr:colOff>
      <xdr:row>62</xdr:row>
      <xdr:rowOff>37465</xdr:rowOff>
    </xdr:to>
    <xdr:sp macro="" textlink="">
      <xdr:nvSpPr>
        <xdr:cNvPr id="712" name="楕円 711">
          <a:extLst>
            <a:ext uri="{FF2B5EF4-FFF2-40B4-BE49-F238E27FC236}">
              <a16:creationId xmlns:a16="http://schemas.microsoft.com/office/drawing/2014/main" id="{5505C159-AA35-4FB0-B748-CF1B6AA3AAB0}"/>
            </a:ext>
          </a:extLst>
        </xdr:cNvPr>
        <xdr:cNvSpPr/>
      </xdr:nvSpPr>
      <xdr:spPr>
        <a:xfrm>
          <a:off x="18605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135636</xdr:rowOff>
    </xdr:from>
    <xdr:to>
      <xdr:col>102</xdr:col>
      <xdr:colOff>114300</xdr:colOff>
      <xdr:row>61</xdr:row>
      <xdr:rowOff>158115</xdr:rowOff>
    </xdr:to>
    <xdr:cxnSp macro="">
      <xdr:nvCxnSpPr>
        <xdr:cNvPr id="713" name="直線コネクタ 712">
          <a:extLst>
            <a:ext uri="{FF2B5EF4-FFF2-40B4-BE49-F238E27FC236}">
              <a16:creationId xmlns:a16="http://schemas.microsoft.com/office/drawing/2014/main" id="{A94FCA09-2E63-4883-ACA6-52426E2B0933}"/>
            </a:ext>
          </a:extLst>
        </xdr:cNvPr>
        <xdr:cNvCxnSpPr/>
      </xdr:nvCxnSpPr>
      <xdr:spPr>
        <a:xfrm flipV="1">
          <a:off x="18656300" y="1059408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349647FF-1658-4CCC-A3CB-7C04E8F2B34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09628ACD-1935-4B08-9E0C-51F7BBEA2914}"/>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959C3F7B-5106-45DC-A941-51AB53B2B96E}"/>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7" name="n_4aveValue【学校施設】&#10;一人当たり面積">
          <a:extLst>
            <a:ext uri="{FF2B5EF4-FFF2-40B4-BE49-F238E27FC236}">
              <a16:creationId xmlns:a16="http://schemas.microsoft.com/office/drawing/2014/main" id="{D383F773-A3ED-49F3-8E6E-3D201C350C9B}"/>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155719</xdr:rowOff>
    </xdr:from>
    <xdr:ext cx="469744" cy="259045"/>
    <xdr:sp macro="" textlink="">
      <xdr:nvSpPr>
        <xdr:cNvPr id="718" name="n_1mainValue【学校施設】&#10;一人当たり面積">
          <a:extLst>
            <a:ext uri="{FF2B5EF4-FFF2-40B4-BE49-F238E27FC236}">
              <a16:creationId xmlns:a16="http://schemas.microsoft.com/office/drawing/2014/main" id="{F23C02ED-8421-40E3-BF97-7EF03632778F}"/>
            </a:ext>
          </a:extLst>
        </xdr:cNvPr>
        <xdr:cNvSpPr txBox="1"/>
      </xdr:nvSpPr>
      <xdr:spPr>
        <a:xfrm>
          <a:off x="21075727" y="102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8272</xdr:rowOff>
    </xdr:from>
    <xdr:ext cx="469744" cy="259045"/>
    <xdr:sp macro="" textlink="">
      <xdr:nvSpPr>
        <xdr:cNvPr id="719" name="n_2mainValue【学校施設】&#10;一人当たり面積">
          <a:extLst>
            <a:ext uri="{FF2B5EF4-FFF2-40B4-BE49-F238E27FC236}">
              <a16:creationId xmlns:a16="http://schemas.microsoft.com/office/drawing/2014/main" id="{2AEF500D-3694-4857-9A12-1992BB74E37A}"/>
            </a:ext>
          </a:extLst>
        </xdr:cNvPr>
        <xdr:cNvSpPr txBox="1"/>
      </xdr:nvSpPr>
      <xdr:spPr>
        <a:xfrm>
          <a:off x="201994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31513</xdr:rowOff>
    </xdr:from>
    <xdr:ext cx="469744" cy="259045"/>
    <xdr:sp macro="" textlink="">
      <xdr:nvSpPr>
        <xdr:cNvPr id="720" name="n_3mainValue【学校施設】&#10;一人当たり面積">
          <a:extLst>
            <a:ext uri="{FF2B5EF4-FFF2-40B4-BE49-F238E27FC236}">
              <a16:creationId xmlns:a16="http://schemas.microsoft.com/office/drawing/2014/main" id="{1DF6CA68-0167-4807-A1E3-D1B3B66B9394}"/>
            </a:ext>
          </a:extLst>
        </xdr:cNvPr>
        <xdr:cNvSpPr txBox="1"/>
      </xdr:nvSpPr>
      <xdr:spPr>
        <a:xfrm>
          <a:off x="19310427" y="103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53992</xdr:rowOff>
    </xdr:from>
    <xdr:ext cx="469744" cy="259045"/>
    <xdr:sp macro="" textlink="">
      <xdr:nvSpPr>
        <xdr:cNvPr id="721" name="n_4mainValue【学校施設】&#10;一人当たり面積">
          <a:extLst>
            <a:ext uri="{FF2B5EF4-FFF2-40B4-BE49-F238E27FC236}">
              <a16:creationId xmlns:a16="http://schemas.microsoft.com/office/drawing/2014/main" id="{5515B659-6B32-4D16-B183-7B17F2EBB532}"/>
            </a:ext>
          </a:extLst>
        </xdr:cNvPr>
        <xdr:cNvSpPr txBox="1"/>
      </xdr:nvSpPr>
      <xdr:spPr>
        <a:xfrm>
          <a:off x="18421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D2932940-3282-4C3D-8417-6F303E3CD0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E01E779-56C7-4054-BBD8-BD896DDA4B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4BE122A8-E397-4774-B0D2-D9FE5C0557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F928E45-4815-4048-B9EB-FF31ABF241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125CFD0E-2BA5-4AB2-829D-CC8FC68B71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C9AFC37-E07D-4751-A10C-965F5B1F4D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88AEC1E-37A0-43DC-9466-8320535844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3E348AF-63CE-46C0-89E6-9EFE6A75CE8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D55EF5B3-1564-4A1D-A309-6FA1C817BD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DB66984E-2712-44F9-99CF-C45677EA6D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EB576DC8-2116-44CD-ABE6-7551953984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4CB49405-55F9-4A9D-9B02-DFEA601FCF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1AE8CF2A-B655-4C0E-8827-6A1CDF39C9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A45A49B7-1287-4A77-BC48-0038DA05B6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1689F337-2DE4-41F9-8342-64E05A1AD1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24DA31F7-3CB4-4292-9346-B49EB0BD890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588A6AD5-C87F-4E8E-8EE4-74854A0E7B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E8BA9090-FA40-404C-8EFE-C7F2ABBE7D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13B61E08-34E0-4CB8-87F6-22D589C3E5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1127B60-80F2-40CD-B248-22E5BA782F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E77F3BDB-077A-42AE-A701-FA04245D74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95C7F29-C7B6-4721-BEA1-F4466D59BC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C80E0B60-CB32-40D9-97DF-3C8C08BDC6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E03399AD-1C66-4091-80CE-0F1E07E8353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440390D2-0FC0-4601-B1BC-228F844CFB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8E353AFE-8C4D-4345-BBD9-69F7E1D013E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E83D7CA9-19D5-4A5B-9F6A-59F2806353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A855B6A1-2C3F-4733-BC0C-3BE617D198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707B5E50-74CE-42D6-9F76-D45C2A6DA5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E6B4875A-E597-4D9D-97F3-E531A153E2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FD092756-B0F1-43E6-8240-A5D7285AF0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E866D8A4-D106-461B-A842-64EB572AD46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91CC462-FCDE-48F7-8718-13AE60EFF1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4E2845EE-737A-4DA2-B29B-C5E75B7BF7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52900A5-0F28-472D-88F4-7D5E5FDA84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類似団体と比較して特に有形固定資産減価償却率が高くなっている施設は、学校施設であ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小学校２校中学校２校の４施設あるが、</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いずれも昭和４０、５０年代に建設された施設で老朽化が進んでいることから、４施設を集約し、新たな義務教育学校の整備を進めている。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815652-79A8-4F55-A5E3-A4AF8BD89C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2645E2-729A-4C4F-8B6D-C2E582D46A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5EA0A9-6A63-4A9A-A65D-1A98EEB5E2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74E33E-35E7-4A25-B22F-3A72F9209A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2E2DF4-987B-4C82-BAAD-4F789DAEA2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1F111-EF5A-4B33-A427-938A1ABCB0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24A9AA-C95D-42C9-BA18-2C7AA83357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104924-8FC2-4922-BEE0-FA410A67C4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8CA91C-C7A4-4B12-8BD9-BC739568EC9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A7E0BD-51AC-4255-B5B8-EDF9C456CA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02F6D2-88F1-4A68-8868-EB80C1452E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F227AA-37B4-4926-8459-EDFB34B958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8B5F3B-3F9E-4175-9565-2FBCE7F631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FFBD95-6478-41B1-936F-41D9334750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DEE8D2-0BFA-446F-904C-AF0B5D939D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BFF4B7-FF98-47AE-BF2E-2261E40610C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640B16-B0F4-4D0F-BA65-547184EC8F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D981E7-BEDF-4BE5-BFC9-C98623F0A6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ABDB1D-B11D-44F3-8AC9-DB1FC029BE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452BE4-A28D-4849-B31A-D10B8757AA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6EEE70-A528-44CD-9BD8-98BBBA4467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C4F37C-2168-4810-9F75-F7D049EC0D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28FDB2-9F32-4BAC-811B-C3303413F2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826576-617E-4887-A0AE-19F7B52A8A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516469-D38A-464D-ACA1-978CF69BBD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B27C46-A6AE-4950-BB22-B2A2433213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52F9A6-4486-4ABB-A917-8890E1A18B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9F45E1-60E2-465E-AED5-17901B1E74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288733-FFF8-4CD8-9260-B678FEC89D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FEA7D0-F83B-46CC-976A-8D03C11923D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9D3537-C36A-4560-A5E7-892BC73C88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5AA25D-4FB0-4D1A-B706-457FDE406C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9F3118-F121-4C69-8321-A4DC2899B9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D18C8E-6314-458C-9BBE-2E690F8E87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1CDA05-5ACE-4137-9E8E-E0E88142F0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FCAEE1-D771-4772-AC02-76F1E2E8E58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AFFD2B-06EC-4657-B508-8E2073E0AD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58A608-AD53-4898-AE9A-50B8225B41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B7AA63-67E9-46F3-A3CC-1FC14BB662D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2F6CF3F-16B0-43BD-ACA9-BB840BAC68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AEF4D7D-C927-41F0-917A-552CC7C013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911A6AC-3E0F-4530-AFD7-AEFFC4E8A08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4601030-3E02-40F8-A4A5-8EC9761BBF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EA2C987-9865-4E9B-BF90-3AF839F3DB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1B4E729-B87C-4B06-A836-84D025A1FD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055884A-B6B5-48B2-8F42-A3F48B9B66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34D270C-4CB9-4B69-8986-A9D3BEBA62C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DA2CB64-E8B6-4F9C-8156-6DF6FBA1DD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73E56AB-B08C-4A7C-A5B5-C24CF08F9C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F33270A-B6AB-4A99-A171-B899B9B31A7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366A122-2742-4D5A-AE2D-A90427F45A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2C2A850-DCCC-4EF2-83C9-81850F2B70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C3357CA-DC4C-4F44-812C-21A68EAC7D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89418F2-92A3-4ED3-B714-1A059D30D6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922C03E-E605-4BCA-A120-332F9209D8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742F816-0277-44F1-81B5-9384A2FF37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43741B3-4A7B-4542-9641-AA042FAAD2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9FC9C56-E803-405E-BC47-3E76F1AF8E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3B02B8C-F261-40E5-B738-365A315BAFE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1B09CF5-B783-459D-8E57-BF764FF93A2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32DF70F-F347-4AE8-A45F-B34ACB14ED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02E30DB-391D-461B-A0B9-CC6C422ED3B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52CF801-19C1-46E1-8F4A-A1D3115261D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1F78F95-916C-45F6-BDB7-52BFCDD1326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395821A-365E-4D36-8EF7-05511AA6421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1778087-1722-41BD-B8B7-7504D2A876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EBE18FC-6D81-4979-A6D0-FAA71E12D7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36E5BF2-FEF3-45A3-B25E-FCF6FA11747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4B979F5-466A-4EB5-B5D6-25FB4DB978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1F33F03-6DD5-4956-A1EB-6825263B9FD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9B3BF30-FC26-4657-9651-075AE953EC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9108188-13EE-4F8B-ADC9-AAF420EA11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4B5A211-36F6-4769-864C-8D748B739DA7}"/>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A72792A-6DBA-4F04-823A-4F9A33C1BED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0DDF049-9449-4168-87C9-A120A4E0AB1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4311109D-6882-4145-A010-D2C1210F49FB}"/>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B5E7C6E2-3C24-49CE-AFE5-A0ED0D10057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3BA28B8-2B08-43B6-AF8A-D91F7B382375}"/>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5930CD3B-3B82-4A4C-87D9-00946223141D}"/>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34D4A915-A73C-4C7F-8D26-F0ADFB537B6E}"/>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740460D3-AA2B-4A6E-9D39-BDF033AF6BE7}"/>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BB601F51-67B8-4519-99C4-FEC7F98CE62A}"/>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FF6607BA-4D86-4F56-A0DF-A05F915C6707}"/>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016613A-53B4-4958-A988-24F137374F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326FCF1-38E6-4F85-A964-DDBA7847CC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9D5CF48-9470-4C62-88BC-E7172CCD95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024A0DC-4B31-42D3-84DE-6FD13EE5F9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D0F0039-9A23-41A5-8C3F-8EC499E545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9616</xdr:rowOff>
    </xdr:from>
    <xdr:to>
      <xdr:col>24</xdr:col>
      <xdr:colOff>114300</xdr:colOff>
      <xdr:row>63</xdr:row>
      <xdr:rowOff>111216</xdr:rowOff>
    </xdr:to>
    <xdr:sp macro="" textlink="">
      <xdr:nvSpPr>
        <xdr:cNvPr id="90" name="楕円 89">
          <a:extLst>
            <a:ext uri="{FF2B5EF4-FFF2-40B4-BE49-F238E27FC236}">
              <a16:creationId xmlns:a16="http://schemas.microsoft.com/office/drawing/2014/main" id="{7F72A1F9-8742-4126-9C8A-AB406FB31AE7}"/>
            </a:ext>
          </a:extLst>
        </xdr:cNvPr>
        <xdr:cNvSpPr/>
      </xdr:nvSpPr>
      <xdr:spPr>
        <a:xfrm>
          <a:off x="4584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159493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9679F2F-52F2-47B3-86DB-D12FFA56FC96}"/>
            </a:ext>
          </a:extLst>
        </xdr:cNvPr>
        <xdr:cNvSpPr txBox="1"/>
      </xdr:nvSpPr>
      <xdr:spPr>
        <a:xfrm>
          <a:off x="4673600"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168003</xdr:rowOff>
    </xdr:from>
    <xdr:to>
      <xdr:col>20</xdr:col>
      <xdr:colOff>38100</xdr:colOff>
      <xdr:row>63</xdr:row>
      <xdr:rowOff>98153</xdr:rowOff>
    </xdr:to>
    <xdr:sp macro="" textlink="">
      <xdr:nvSpPr>
        <xdr:cNvPr id="92" name="楕円 91">
          <a:extLst>
            <a:ext uri="{FF2B5EF4-FFF2-40B4-BE49-F238E27FC236}">
              <a16:creationId xmlns:a16="http://schemas.microsoft.com/office/drawing/2014/main" id="{5D8C401B-DBE1-41DD-A586-C1AD133C88F6}"/>
            </a:ext>
          </a:extLst>
        </xdr:cNvPr>
        <xdr:cNvSpPr/>
      </xdr:nvSpPr>
      <xdr:spPr>
        <a:xfrm>
          <a:off x="3746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47353</xdr:rowOff>
    </xdr:from>
    <xdr:to>
      <xdr:col>24</xdr:col>
      <xdr:colOff>63500</xdr:colOff>
      <xdr:row>63</xdr:row>
      <xdr:rowOff>60416</xdr:rowOff>
    </xdr:to>
    <xdr:cxnSp macro="">
      <xdr:nvCxnSpPr>
        <xdr:cNvPr id="93" name="直線コネクタ 92">
          <a:extLst>
            <a:ext uri="{FF2B5EF4-FFF2-40B4-BE49-F238E27FC236}">
              <a16:creationId xmlns:a16="http://schemas.microsoft.com/office/drawing/2014/main" id="{549CC7D8-8750-47A2-A517-5FBAC8702466}"/>
            </a:ext>
          </a:extLst>
        </xdr:cNvPr>
        <xdr:cNvCxnSpPr/>
      </xdr:nvCxnSpPr>
      <xdr:spPr>
        <a:xfrm>
          <a:off x="3797300" y="108487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145143</xdr:rowOff>
    </xdr:from>
    <xdr:to>
      <xdr:col>15</xdr:col>
      <xdr:colOff>101600</xdr:colOff>
      <xdr:row>63</xdr:row>
      <xdr:rowOff>75293</xdr:rowOff>
    </xdr:to>
    <xdr:sp macro="" textlink="">
      <xdr:nvSpPr>
        <xdr:cNvPr id="94" name="楕円 93">
          <a:extLst>
            <a:ext uri="{FF2B5EF4-FFF2-40B4-BE49-F238E27FC236}">
              <a16:creationId xmlns:a16="http://schemas.microsoft.com/office/drawing/2014/main" id="{1A04DF52-4DD1-4791-89B5-49A4CC5F8D6D}"/>
            </a:ext>
          </a:extLst>
        </xdr:cNvPr>
        <xdr:cNvSpPr/>
      </xdr:nvSpPr>
      <xdr:spPr>
        <a:xfrm>
          <a:off x="2857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24493</xdr:rowOff>
    </xdr:from>
    <xdr:to>
      <xdr:col>19</xdr:col>
      <xdr:colOff>177800</xdr:colOff>
      <xdr:row>63</xdr:row>
      <xdr:rowOff>47353</xdr:rowOff>
    </xdr:to>
    <xdr:cxnSp macro="">
      <xdr:nvCxnSpPr>
        <xdr:cNvPr id="95" name="直線コネクタ 94">
          <a:extLst>
            <a:ext uri="{FF2B5EF4-FFF2-40B4-BE49-F238E27FC236}">
              <a16:creationId xmlns:a16="http://schemas.microsoft.com/office/drawing/2014/main" id="{629B3D99-ED26-4D3D-AEB8-68611270CBA8}"/>
            </a:ext>
          </a:extLst>
        </xdr:cNvPr>
        <xdr:cNvCxnSpPr/>
      </xdr:nvCxnSpPr>
      <xdr:spPr>
        <a:xfrm>
          <a:off x="2908300" y="108258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109220</xdr:rowOff>
    </xdr:from>
    <xdr:to>
      <xdr:col>10</xdr:col>
      <xdr:colOff>165100</xdr:colOff>
      <xdr:row>63</xdr:row>
      <xdr:rowOff>39370</xdr:rowOff>
    </xdr:to>
    <xdr:sp macro="" textlink="">
      <xdr:nvSpPr>
        <xdr:cNvPr id="96" name="楕円 95">
          <a:extLst>
            <a:ext uri="{FF2B5EF4-FFF2-40B4-BE49-F238E27FC236}">
              <a16:creationId xmlns:a16="http://schemas.microsoft.com/office/drawing/2014/main" id="{2AD5B1AB-94B7-406A-BF75-D33ED438BB03}"/>
            </a:ext>
          </a:extLst>
        </xdr:cNvPr>
        <xdr:cNvSpPr/>
      </xdr:nvSpPr>
      <xdr:spPr>
        <a:xfrm>
          <a:off x="196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24493</xdr:rowOff>
    </xdr:to>
    <xdr:cxnSp macro="">
      <xdr:nvCxnSpPr>
        <xdr:cNvPr id="97" name="直線コネクタ 96">
          <a:extLst>
            <a:ext uri="{FF2B5EF4-FFF2-40B4-BE49-F238E27FC236}">
              <a16:creationId xmlns:a16="http://schemas.microsoft.com/office/drawing/2014/main" id="{E873911D-588B-415D-AB81-A21D588E0C3A}"/>
            </a:ext>
          </a:extLst>
        </xdr:cNvPr>
        <xdr:cNvCxnSpPr/>
      </xdr:nvCxnSpPr>
      <xdr:spPr>
        <a:xfrm>
          <a:off x="2019300" y="107899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70031</xdr:rowOff>
    </xdr:from>
    <xdr:to>
      <xdr:col>6</xdr:col>
      <xdr:colOff>38100</xdr:colOff>
      <xdr:row>63</xdr:row>
      <xdr:rowOff>181</xdr:rowOff>
    </xdr:to>
    <xdr:sp macro="" textlink="">
      <xdr:nvSpPr>
        <xdr:cNvPr id="98" name="楕円 97">
          <a:extLst>
            <a:ext uri="{FF2B5EF4-FFF2-40B4-BE49-F238E27FC236}">
              <a16:creationId xmlns:a16="http://schemas.microsoft.com/office/drawing/2014/main" id="{E740FEDF-9D73-4A82-B1B3-8411ED8200D1}"/>
            </a:ext>
          </a:extLst>
        </xdr:cNvPr>
        <xdr:cNvSpPr/>
      </xdr:nvSpPr>
      <xdr:spPr>
        <a:xfrm>
          <a:off x="107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120831</xdr:rowOff>
    </xdr:from>
    <xdr:to>
      <xdr:col>10</xdr:col>
      <xdr:colOff>114300</xdr:colOff>
      <xdr:row>62</xdr:row>
      <xdr:rowOff>160020</xdr:rowOff>
    </xdr:to>
    <xdr:cxnSp macro="">
      <xdr:nvCxnSpPr>
        <xdr:cNvPr id="99" name="直線コネクタ 98">
          <a:extLst>
            <a:ext uri="{FF2B5EF4-FFF2-40B4-BE49-F238E27FC236}">
              <a16:creationId xmlns:a16="http://schemas.microsoft.com/office/drawing/2014/main" id="{790D7FBD-139B-40E4-AA2F-2805C06E4F57}"/>
            </a:ext>
          </a:extLst>
        </xdr:cNvPr>
        <xdr:cNvCxnSpPr/>
      </xdr:nvCxnSpPr>
      <xdr:spPr>
        <a:xfrm>
          <a:off x="1130300" y="107507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D4854567-629F-4423-AF75-89912BB42FB1}"/>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AFCCCF10-AA33-42D8-826F-F489C890AB74}"/>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81A09F98-C4C8-4852-8FC2-7336DBFEAC3E}"/>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492D646A-A25B-44D8-A6E3-C5433CA923D1}"/>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89280</xdr:rowOff>
    </xdr:from>
    <xdr:ext cx="405111" cy="259045"/>
    <xdr:sp macro="" textlink="">
      <xdr:nvSpPr>
        <xdr:cNvPr id="104" name="n_1mainValue【体育館・プール】&#10;有形固定資産減価償却率">
          <a:extLst>
            <a:ext uri="{FF2B5EF4-FFF2-40B4-BE49-F238E27FC236}">
              <a16:creationId xmlns:a16="http://schemas.microsoft.com/office/drawing/2014/main" id="{D8942901-EEB8-47EA-AC85-47FB9F8FF252}"/>
            </a:ext>
          </a:extLst>
        </xdr:cNvPr>
        <xdr:cNvSpPr txBox="1"/>
      </xdr:nvSpPr>
      <xdr:spPr>
        <a:xfrm>
          <a:off x="3582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66420</xdr:rowOff>
    </xdr:from>
    <xdr:ext cx="405111" cy="259045"/>
    <xdr:sp macro="" textlink="">
      <xdr:nvSpPr>
        <xdr:cNvPr id="105" name="n_2mainValue【体育館・プール】&#10;有形固定資産減価償却率">
          <a:extLst>
            <a:ext uri="{FF2B5EF4-FFF2-40B4-BE49-F238E27FC236}">
              <a16:creationId xmlns:a16="http://schemas.microsoft.com/office/drawing/2014/main" id="{7125451F-A474-4CA6-BC16-2DC4BD8512F7}"/>
            </a:ext>
          </a:extLst>
        </xdr:cNvPr>
        <xdr:cNvSpPr txBox="1"/>
      </xdr:nvSpPr>
      <xdr:spPr>
        <a:xfrm>
          <a:off x="2705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30497</xdr:rowOff>
    </xdr:from>
    <xdr:ext cx="405111" cy="259045"/>
    <xdr:sp macro="" textlink="">
      <xdr:nvSpPr>
        <xdr:cNvPr id="106" name="n_3mainValue【体育館・プール】&#10;有形固定資産減価償却率">
          <a:extLst>
            <a:ext uri="{FF2B5EF4-FFF2-40B4-BE49-F238E27FC236}">
              <a16:creationId xmlns:a16="http://schemas.microsoft.com/office/drawing/2014/main" id="{34E7706E-4705-4274-8A45-9E31E64935B1}"/>
            </a:ext>
          </a:extLst>
        </xdr:cNvPr>
        <xdr:cNvSpPr txBox="1"/>
      </xdr:nvSpPr>
      <xdr:spPr>
        <a:xfrm>
          <a:off x="1816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162758</xdr:rowOff>
    </xdr:from>
    <xdr:ext cx="405111" cy="259045"/>
    <xdr:sp macro="" textlink="">
      <xdr:nvSpPr>
        <xdr:cNvPr id="107" name="n_4mainValue【体育館・プール】&#10;有形固定資産減価償却率">
          <a:extLst>
            <a:ext uri="{FF2B5EF4-FFF2-40B4-BE49-F238E27FC236}">
              <a16:creationId xmlns:a16="http://schemas.microsoft.com/office/drawing/2014/main" id="{95AE8032-5358-4A78-BBA6-CD99FD07C79C}"/>
            </a:ext>
          </a:extLst>
        </xdr:cNvPr>
        <xdr:cNvSpPr txBox="1"/>
      </xdr:nvSpPr>
      <xdr:spPr>
        <a:xfrm>
          <a:off x="927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CC696D1-95FF-4634-AE01-0E60B62B62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11C9E80-F568-4B87-BD5A-0876003D4A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B780407-DF15-431B-BFCB-33CEB58434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6E0EBE8-0F6E-4A0D-A593-B257556B67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2782A79-7990-4D66-BC9B-1DDA8F15FE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894CD9A-83A6-4807-8C0F-C8DC71E967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3191A2D-A1D9-44BB-9896-F00480D328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93DC8FA-CF4B-48B1-93EC-CFA0FE4BAD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2EBBBC0-1D94-484A-9F65-34EFCF149B4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FEA951F-FF08-4FD9-857D-7C7C9AE8E9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7122860-C51F-47BF-A5F8-C8FFA5D0294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83F10D1C-A82E-44F8-BD04-2D0375FFAB3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C9EFA8C-D419-47A9-8AF2-431E113216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39CD5484-1106-43A0-A15D-28262C77633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3EF14ECF-81CA-4AB2-BBC0-7513303EF0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646D5A4D-C84F-46EE-A707-EEF49581C86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D06BCDA-2568-4249-9A06-6C3FBB2A88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BDC3CB0-399D-4401-AFD8-7F423FA8D0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6B7669A9-99FC-4483-A015-3F3A2AF3AC5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1195DEB-B6FC-40C1-98A7-F7F2C03702F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249D725-231C-4308-BAEE-19EF1EC958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13403CD-11E3-4F94-833A-7F9FA46282E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D915CD58-C707-45AF-9CD5-624BE0F947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0F38DA6E-65D3-425B-9012-37D399E823BF}"/>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CFCE421D-7D9A-4D98-AC61-B65D76361B2E}"/>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CA49FC00-1AB5-49C6-B020-D8307E1B7265}"/>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950B2661-797F-4FF5-81B3-0118F6C2DD7B}"/>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A528D847-9BFE-4278-95AD-707FF452BFCE}"/>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8A7531D0-5F62-41B8-9F9F-FBB64CD4630C}"/>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3EB7E6F2-BC15-4245-9ABD-1776C49DFE0F}"/>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A99F02AD-8C3D-4A1D-A5B7-A6F2C90B02ED}"/>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3FD9651A-DD53-4EC6-BEF3-4A46950CEE95}"/>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E4EE0AA6-EDFB-4E07-BF8E-80CC0E97FCFA}"/>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C03EC5B5-3686-4886-A542-EA5912C15427}"/>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A16E08E-1F92-48D1-ACD7-22FF7AF4BF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CB305C6-F69F-4E58-8E74-08BAF7293E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2FC1298-0041-469A-8E75-A7B887AEDC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7DE549A-67D5-4FC0-9D8C-97BD0C9D5E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80B6137-40E1-4666-8A95-534E587F82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101600</xdr:rowOff>
    </xdr:from>
    <xdr:to>
      <xdr:col>55</xdr:col>
      <xdr:colOff>50800</xdr:colOff>
      <xdr:row>62</xdr:row>
      <xdr:rowOff>31750</xdr:rowOff>
    </xdr:to>
    <xdr:sp macro="" textlink="">
      <xdr:nvSpPr>
        <xdr:cNvPr id="147" name="楕円 146">
          <a:extLst>
            <a:ext uri="{FF2B5EF4-FFF2-40B4-BE49-F238E27FC236}">
              <a16:creationId xmlns:a16="http://schemas.microsoft.com/office/drawing/2014/main" id="{48CBAEA0-AC3B-4B08-86A4-8596704266A8}"/>
            </a:ext>
          </a:extLst>
        </xdr:cNvPr>
        <xdr:cNvSpPr/>
      </xdr:nvSpPr>
      <xdr:spPr>
        <a:xfrm>
          <a:off x="10426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80027</xdr:rowOff>
    </xdr:from>
    <xdr:ext cx="469744" cy="259045"/>
    <xdr:sp macro="" textlink="">
      <xdr:nvSpPr>
        <xdr:cNvPr id="148" name="【体育館・プール】&#10;一人当たり面積該当値テキスト">
          <a:extLst>
            <a:ext uri="{FF2B5EF4-FFF2-40B4-BE49-F238E27FC236}">
              <a16:creationId xmlns:a16="http://schemas.microsoft.com/office/drawing/2014/main" id="{C8FDDF2B-ADE0-4BF4-8754-9FBD70127A55}"/>
            </a:ext>
          </a:extLst>
        </xdr:cNvPr>
        <xdr:cNvSpPr txBox="1"/>
      </xdr:nvSpPr>
      <xdr:spPr>
        <a:xfrm>
          <a:off x="10515600"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110490</xdr:rowOff>
    </xdr:from>
    <xdr:to>
      <xdr:col>50</xdr:col>
      <xdr:colOff>165100</xdr:colOff>
      <xdr:row>62</xdr:row>
      <xdr:rowOff>40640</xdr:rowOff>
    </xdr:to>
    <xdr:sp macro="" textlink="">
      <xdr:nvSpPr>
        <xdr:cNvPr id="149" name="楕円 148">
          <a:extLst>
            <a:ext uri="{FF2B5EF4-FFF2-40B4-BE49-F238E27FC236}">
              <a16:creationId xmlns:a16="http://schemas.microsoft.com/office/drawing/2014/main" id="{5CDFD8A8-E1C1-4B40-8EEE-4792A3C0761B}"/>
            </a:ext>
          </a:extLst>
        </xdr:cNvPr>
        <xdr:cNvSpPr/>
      </xdr:nvSpPr>
      <xdr:spPr>
        <a:xfrm>
          <a:off x="9588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152400</xdr:rowOff>
    </xdr:from>
    <xdr:to>
      <xdr:col>55</xdr:col>
      <xdr:colOff>0</xdr:colOff>
      <xdr:row>61</xdr:row>
      <xdr:rowOff>161290</xdr:rowOff>
    </xdr:to>
    <xdr:cxnSp macro="">
      <xdr:nvCxnSpPr>
        <xdr:cNvPr id="150" name="直線コネクタ 149">
          <a:extLst>
            <a:ext uri="{FF2B5EF4-FFF2-40B4-BE49-F238E27FC236}">
              <a16:creationId xmlns:a16="http://schemas.microsoft.com/office/drawing/2014/main" id="{BA8C4E40-1562-4A26-88E5-DFD6176AC1D7}"/>
            </a:ext>
          </a:extLst>
        </xdr:cNvPr>
        <xdr:cNvCxnSpPr/>
      </xdr:nvCxnSpPr>
      <xdr:spPr>
        <a:xfrm flipV="1">
          <a:off x="9639300" y="1061085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121920</xdr:rowOff>
    </xdr:from>
    <xdr:to>
      <xdr:col>46</xdr:col>
      <xdr:colOff>38100</xdr:colOff>
      <xdr:row>62</xdr:row>
      <xdr:rowOff>52070</xdr:rowOff>
    </xdr:to>
    <xdr:sp macro="" textlink="">
      <xdr:nvSpPr>
        <xdr:cNvPr id="151" name="楕円 150">
          <a:extLst>
            <a:ext uri="{FF2B5EF4-FFF2-40B4-BE49-F238E27FC236}">
              <a16:creationId xmlns:a16="http://schemas.microsoft.com/office/drawing/2014/main" id="{FD25E5C5-39DB-434E-B23E-975CF4CEBDDF}"/>
            </a:ext>
          </a:extLst>
        </xdr:cNvPr>
        <xdr:cNvSpPr/>
      </xdr:nvSpPr>
      <xdr:spPr>
        <a:xfrm>
          <a:off x="8699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161290</xdr:rowOff>
    </xdr:from>
    <xdr:to>
      <xdr:col>50</xdr:col>
      <xdr:colOff>114300</xdr:colOff>
      <xdr:row>62</xdr:row>
      <xdr:rowOff>1270</xdr:rowOff>
    </xdr:to>
    <xdr:cxnSp macro="">
      <xdr:nvCxnSpPr>
        <xdr:cNvPr id="152" name="直線コネクタ 151">
          <a:extLst>
            <a:ext uri="{FF2B5EF4-FFF2-40B4-BE49-F238E27FC236}">
              <a16:creationId xmlns:a16="http://schemas.microsoft.com/office/drawing/2014/main" id="{C6C36130-7A52-4C12-A723-BB32C0BE4AF4}"/>
            </a:ext>
          </a:extLst>
        </xdr:cNvPr>
        <xdr:cNvCxnSpPr/>
      </xdr:nvCxnSpPr>
      <xdr:spPr>
        <a:xfrm flipV="1">
          <a:off x="8750300" y="10619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133350</xdr:rowOff>
    </xdr:from>
    <xdr:to>
      <xdr:col>41</xdr:col>
      <xdr:colOff>101600</xdr:colOff>
      <xdr:row>62</xdr:row>
      <xdr:rowOff>63500</xdr:rowOff>
    </xdr:to>
    <xdr:sp macro="" textlink="">
      <xdr:nvSpPr>
        <xdr:cNvPr id="153" name="楕円 152">
          <a:extLst>
            <a:ext uri="{FF2B5EF4-FFF2-40B4-BE49-F238E27FC236}">
              <a16:creationId xmlns:a16="http://schemas.microsoft.com/office/drawing/2014/main" id="{DC2974E7-4457-41FE-8841-F88E7A4A60C0}"/>
            </a:ext>
          </a:extLst>
        </xdr:cNvPr>
        <xdr:cNvSpPr/>
      </xdr:nvSpPr>
      <xdr:spPr>
        <a:xfrm>
          <a:off x="7810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xdr:rowOff>
    </xdr:from>
    <xdr:to>
      <xdr:col>45</xdr:col>
      <xdr:colOff>177800</xdr:colOff>
      <xdr:row>62</xdr:row>
      <xdr:rowOff>12700</xdr:rowOff>
    </xdr:to>
    <xdr:cxnSp macro="">
      <xdr:nvCxnSpPr>
        <xdr:cNvPr id="154" name="直線コネクタ 153">
          <a:extLst>
            <a:ext uri="{FF2B5EF4-FFF2-40B4-BE49-F238E27FC236}">
              <a16:creationId xmlns:a16="http://schemas.microsoft.com/office/drawing/2014/main" id="{18043862-50B1-4ABC-9310-68D808C9D6C0}"/>
            </a:ext>
          </a:extLst>
        </xdr:cNvPr>
        <xdr:cNvCxnSpPr/>
      </xdr:nvCxnSpPr>
      <xdr:spPr>
        <a:xfrm flipV="1">
          <a:off x="7861300" y="10631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144780</xdr:rowOff>
    </xdr:from>
    <xdr:to>
      <xdr:col>36</xdr:col>
      <xdr:colOff>165100</xdr:colOff>
      <xdr:row>62</xdr:row>
      <xdr:rowOff>74930</xdr:rowOff>
    </xdr:to>
    <xdr:sp macro="" textlink="">
      <xdr:nvSpPr>
        <xdr:cNvPr id="155" name="楕円 154">
          <a:extLst>
            <a:ext uri="{FF2B5EF4-FFF2-40B4-BE49-F238E27FC236}">
              <a16:creationId xmlns:a16="http://schemas.microsoft.com/office/drawing/2014/main" id="{3854B79F-DDE4-4CAA-9559-D608830DC3D3}"/>
            </a:ext>
          </a:extLst>
        </xdr:cNvPr>
        <xdr:cNvSpPr/>
      </xdr:nvSpPr>
      <xdr:spPr>
        <a:xfrm>
          <a:off x="69215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12700</xdr:rowOff>
    </xdr:from>
    <xdr:to>
      <xdr:col>41</xdr:col>
      <xdr:colOff>50800</xdr:colOff>
      <xdr:row>62</xdr:row>
      <xdr:rowOff>24130</xdr:rowOff>
    </xdr:to>
    <xdr:cxnSp macro="">
      <xdr:nvCxnSpPr>
        <xdr:cNvPr id="156" name="直線コネクタ 155">
          <a:extLst>
            <a:ext uri="{FF2B5EF4-FFF2-40B4-BE49-F238E27FC236}">
              <a16:creationId xmlns:a16="http://schemas.microsoft.com/office/drawing/2014/main" id="{EA663952-784F-4AB0-9EE7-B2688CEAB4BB}"/>
            </a:ext>
          </a:extLst>
        </xdr:cNvPr>
        <xdr:cNvCxnSpPr/>
      </xdr:nvCxnSpPr>
      <xdr:spPr>
        <a:xfrm flipV="1">
          <a:off x="6972300" y="10642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F363C3CF-69E3-45E5-A62F-260C8523C597}"/>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DBDEB262-2F5E-4F7B-B5B4-812F2B0CE71F}"/>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529A660C-2E0C-4E70-8B84-5C41C8A1FF12}"/>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6DF8A938-24BD-470C-9FCF-71F903FD2E6E}"/>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31767</xdr:rowOff>
    </xdr:from>
    <xdr:ext cx="469744" cy="259045"/>
    <xdr:sp macro="" textlink="">
      <xdr:nvSpPr>
        <xdr:cNvPr id="161" name="n_1mainValue【体育館・プール】&#10;一人当たり面積">
          <a:extLst>
            <a:ext uri="{FF2B5EF4-FFF2-40B4-BE49-F238E27FC236}">
              <a16:creationId xmlns:a16="http://schemas.microsoft.com/office/drawing/2014/main" id="{76588F72-38B1-40F5-89E2-B320D3387C46}"/>
            </a:ext>
          </a:extLst>
        </xdr:cNvPr>
        <xdr:cNvSpPr txBox="1"/>
      </xdr:nvSpPr>
      <xdr:spPr>
        <a:xfrm>
          <a:off x="9391727"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43197</xdr:rowOff>
    </xdr:from>
    <xdr:ext cx="469744" cy="259045"/>
    <xdr:sp macro="" textlink="">
      <xdr:nvSpPr>
        <xdr:cNvPr id="162" name="n_2mainValue【体育館・プール】&#10;一人当たり面積">
          <a:extLst>
            <a:ext uri="{FF2B5EF4-FFF2-40B4-BE49-F238E27FC236}">
              <a16:creationId xmlns:a16="http://schemas.microsoft.com/office/drawing/2014/main" id="{9B63D418-B9A2-4D0F-B0DA-E4EB853E54AF}"/>
            </a:ext>
          </a:extLst>
        </xdr:cNvPr>
        <xdr:cNvSpPr txBox="1"/>
      </xdr:nvSpPr>
      <xdr:spPr>
        <a:xfrm>
          <a:off x="8515427"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54627</xdr:rowOff>
    </xdr:from>
    <xdr:ext cx="469744" cy="259045"/>
    <xdr:sp macro="" textlink="">
      <xdr:nvSpPr>
        <xdr:cNvPr id="163" name="n_3mainValue【体育館・プール】&#10;一人当たり面積">
          <a:extLst>
            <a:ext uri="{FF2B5EF4-FFF2-40B4-BE49-F238E27FC236}">
              <a16:creationId xmlns:a16="http://schemas.microsoft.com/office/drawing/2014/main" id="{6D832F02-78A3-4F7E-A0F7-6E2BE1B40F40}"/>
            </a:ext>
          </a:extLst>
        </xdr:cNvPr>
        <xdr:cNvSpPr txBox="1"/>
      </xdr:nvSpPr>
      <xdr:spPr>
        <a:xfrm>
          <a:off x="7626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66057</xdr:rowOff>
    </xdr:from>
    <xdr:ext cx="469744" cy="259045"/>
    <xdr:sp macro="" textlink="">
      <xdr:nvSpPr>
        <xdr:cNvPr id="164" name="n_4mainValue【体育館・プール】&#10;一人当たり面積">
          <a:extLst>
            <a:ext uri="{FF2B5EF4-FFF2-40B4-BE49-F238E27FC236}">
              <a16:creationId xmlns:a16="http://schemas.microsoft.com/office/drawing/2014/main" id="{C7879738-9FD5-4FAA-A24D-C9AFEEF310B2}"/>
            </a:ext>
          </a:extLst>
        </xdr:cNvPr>
        <xdr:cNvSpPr txBox="1"/>
      </xdr:nvSpPr>
      <xdr:spPr>
        <a:xfrm>
          <a:off x="6737427" y="1069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6B369281-79CC-4BA5-B5F7-B3193A1661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8DCBD21-7B22-40DF-B48F-C536CA704E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84D7EB91-16EE-4EEE-BF98-E06955125B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73521BF-ECB2-45E6-A773-5B4F52C514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8DFB59E-B385-4F00-97E1-6FFF503AC9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3CB3A144-59B4-43F8-804A-EDE6CE263F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D6B236D-1C43-4A54-98FA-C65C06A652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BB09D6F-25D6-45AC-A71C-52841088889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DD922AD-9DDF-4AA4-8163-D7B9DB238E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FDEAECB-6D32-40EB-A68A-BB81269A09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819841F-F909-4A92-A7FA-54124128962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2067E0EE-88C2-4EE6-9630-73E9AF779D8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D4338B9-8FDC-4142-9647-B60C0E059E5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A15A354-DB40-4E96-86C3-6FD88A5F12E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37A3EF8F-0222-4CBE-AA77-CF135979B83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209CA40D-C0CE-43A5-9DA8-8A833726960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50128EC5-0481-47D7-ADDC-B2E50DAABBE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2A494E50-6F01-4C72-97FD-10B254E76DF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2D57450-3399-48AC-9A13-11EA3F2413E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D2F81CA-DCC6-43A9-BBEE-3D30D574E79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500A9710-699E-472E-A1D0-287AA386721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B6817556-B4DA-4E7F-B8B1-B12142EDED2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D69CA5A2-847E-4882-8D98-36876DAC841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79F09D6B-FE82-44F2-9DAB-A91563DA684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91C4E48C-3BC8-4251-B265-8A29678B0A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2F2EC399-985E-46CF-AA8B-1E129F12F4D1}"/>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98649469-05F3-40C8-92EC-079B7C6AD0FF}"/>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CBB6BE7C-C7B0-42C8-896F-818FF91CFBAD}"/>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EC938728-3F71-48A9-A7B8-AE9939C01AD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738F966E-3036-4DF7-9470-7B90D941F72B}"/>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7471E1B3-F591-4C26-B669-3269BC3B7DA5}"/>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C69B9E92-5E9A-4D27-A9E0-8D8E2C1297D2}"/>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390411EE-55DD-4D7E-B6E8-5B3A7DAF3C58}"/>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0724C148-0AE5-48A9-AFCA-C9BC39F685B1}"/>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6A15ABD6-B3BC-4F46-88D3-C03090D9A647}"/>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0" name="フローチャート: 判断 199">
          <a:extLst>
            <a:ext uri="{FF2B5EF4-FFF2-40B4-BE49-F238E27FC236}">
              <a16:creationId xmlns:a16="http://schemas.microsoft.com/office/drawing/2014/main" id="{541EF91F-DA89-4555-ABCA-DE3C8108792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FD99237-4E62-47DD-9DB4-A4D5A9E53C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9405FCC-89A3-46AA-BA8C-B0F2DA993A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CB4304E-6448-41AA-9753-BCC0A13046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BE03940-2170-4C74-8CB2-18976EB6D0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9C3BE61-157D-43D8-A565-4C37DF031E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33020</xdr:rowOff>
    </xdr:from>
    <xdr:to>
      <xdr:col>24</xdr:col>
      <xdr:colOff>114300</xdr:colOff>
      <xdr:row>85</xdr:row>
      <xdr:rowOff>134620</xdr:rowOff>
    </xdr:to>
    <xdr:sp macro="" textlink="">
      <xdr:nvSpPr>
        <xdr:cNvPr id="206" name="楕円 205">
          <a:extLst>
            <a:ext uri="{FF2B5EF4-FFF2-40B4-BE49-F238E27FC236}">
              <a16:creationId xmlns:a16="http://schemas.microsoft.com/office/drawing/2014/main" id="{DAA81750-9372-4597-95C0-41F084FF3ADF}"/>
            </a:ext>
          </a:extLst>
        </xdr:cNvPr>
        <xdr:cNvSpPr/>
      </xdr:nvSpPr>
      <xdr:spPr>
        <a:xfrm>
          <a:off x="4584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11447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310E8627-2FC3-4B1E-8CAD-C4671B46E8D2}"/>
            </a:ext>
          </a:extLst>
        </xdr:cNvPr>
        <xdr:cNvSpPr txBox="1"/>
      </xdr:nvSpPr>
      <xdr:spPr>
        <a:xfrm>
          <a:off x="4673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19957</xdr:rowOff>
    </xdr:from>
    <xdr:to>
      <xdr:col>20</xdr:col>
      <xdr:colOff>38100</xdr:colOff>
      <xdr:row>85</xdr:row>
      <xdr:rowOff>121557</xdr:rowOff>
    </xdr:to>
    <xdr:sp macro="" textlink="">
      <xdr:nvSpPr>
        <xdr:cNvPr id="208" name="楕円 207">
          <a:extLst>
            <a:ext uri="{FF2B5EF4-FFF2-40B4-BE49-F238E27FC236}">
              <a16:creationId xmlns:a16="http://schemas.microsoft.com/office/drawing/2014/main" id="{28F02D2B-D98B-4AF8-9425-4D1EEF5497A8}"/>
            </a:ext>
          </a:extLst>
        </xdr:cNvPr>
        <xdr:cNvSpPr/>
      </xdr:nvSpPr>
      <xdr:spPr>
        <a:xfrm>
          <a:off x="3746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70757</xdr:rowOff>
    </xdr:from>
    <xdr:to>
      <xdr:col>24</xdr:col>
      <xdr:colOff>63500</xdr:colOff>
      <xdr:row>85</xdr:row>
      <xdr:rowOff>83820</xdr:rowOff>
    </xdr:to>
    <xdr:cxnSp macro="">
      <xdr:nvCxnSpPr>
        <xdr:cNvPr id="209" name="直線コネクタ 208">
          <a:extLst>
            <a:ext uri="{FF2B5EF4-FFF2-40B4-BE49-F238E27FC236}">
              <a16:creationId xmlns:a16="http://schemas.microsoft.com/office/drawing/2014/main" id="{0972ACF2-F8A5-49C8-BBD5-7EEB62829F83}"/>
            </a:ext>
          </a:extLst>
        </xdr:cNvPr>
        <xdr:cNvCxnSpPr/>
      </xdr:nvCxnSpPr>
      <xdr:spPr>
        <a:xfrm>
          <a:off x="3797300" y="146440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152219</xdr:rowOff>
    </xdr:from>
    <xdr:to>
      <xdr:col>15</xdr:col>
      <xdr:colOff>101600</xdr:colOff>
      <xdr:row>85</xdr:row>
      <xdr:rowOff>82369</xdr:rowOff>
    </xdr:to>
    <xdr:sp macro="" textlink="">
      <xdr:nvSpPr>
        <xdr:cNvPr id="210" name="楕円 209">
          <a:extLst>
            <a:ext uri="{FF2B5EF4-FFF2-40B4-BE49-F238E27FC236}">
              <a16:creationId xmlns:a16="http://schemas.microsoft.com/office/drawing/2014/main" id="{E0A5A48E-605D-43FA-B269-613E11FA127D}"/>
            </a:ext>
          </a:extLst>
        </xdr:cNvPr>
        <xdr:cNvSpPr/>
      </xdr:nvSpPr>
      <xdr:spPr>
        <a:xfrm>
          <a:off x="2857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31569</xdr:rowOff>
    </xdr:from>
    <xdr:to>
      <xdr:col>19</xdr:col>
      <xdr:colOff>177800</xdr:colOff>
      <xdr:row>85</xdr:row>
      <xdr:rowOff>70757</xdr:rowOff>
    </xdr:to>
    <xdr:cxnSp macro="">
      <xdr:nvCxnSpPr>
        <xdr:cNvPr id="211" name="直線コネクタ 210">
          <a:extLst>
            <a:ext uri="{FF2B5EF4-FFF2-40B4-BE49-F238E27FC236}">
              <a16:creationId xmlns:a16="http://schemas.microsoft.com/office/drawing/2014/main" id="{18AE6B00-1F1E-482E-9A77-A15C433BFAEB}"/>
            </a:ext>
          </a:extLst>
        </xdr:cNvPr>
        <xdr:cNvCxnSpPr/>
      </xdr:nvCxnSpPr>
      <xdr:spPr>
        <a:xfrm>
          <a:off x="2908300" y="146048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111398</xdr:rowOff>
    </xdr:from>
    <xdr:to>
      <xdr:col>10</xdr:col>
      <xdr:colOff>165100</xdr:colOff>
      <xdr:row>85</xdr:row>
      <xdr:rowOff>41548</xdr:rowOff>
    </xdr:to>
    <xdr:sp macro="" textlink="">
      <xdr:nvSpPr>
        <xdr:cNvPr id="212" name="楕円 211">
          <a:extLst>
            <a:ext uri="{FF2B5EF4-FFF2-40B4-BE49-F238E27FC236}">
              <a16:creationId xmlns:a16="http://schemas.microsoft.com/office/drawing/2014/main" id="{CA080AB8-D8D3-4C73-B0FA-2DFFFDE9573C}"/>
            </a:ext>
          </a:extLst>
        </xdr:cNvPr>
        <xdr:cNvSpPr/>
      </xdr:nvSpPr>
      <xdr:spPr>
        <a:xfrm>
          <a:off x="1968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162198</xdr:rowOff>
    </xdr:from>
    <xdr:to>
      <xdr:col>15</xdr:col>
      <xdr:colOff>50800</xdr:colOff>
      <xdr:row>85</xdr:row>
      <xdr:rowOff>31569</xdr:rowOff>
    </xdr:to>
    <xdr:cxnSp macro="">
      <xdr:nvCxnSpPr>
        <xdr:cNvPr id="213" name="直線コネクタ 212">
          <a:extLst>
            <a:ext uri="{FF2B5EF4-FFF2-40B4-BE49-F238E27FC236}">
              <a16:creationId xmlns:a16="http://schemas.microsoft.com/office/drawing/2014/main" id="{D0648131-FC43-4D20-9146-8D9E21FB922A}"/>
            </a:ext>
          </a:extLst>
        </xdr:cNvPr>
        <xdr:cNvCxnSpPr/>
      </xdr:nvCxnSpPr>
      <xdr:spPr>
        <a:xfrm>
          <a:off x="2019300" y="1456399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52614</xdr:rowOff>
    </xdr:from>
    <xdr:to>
      <xdr:col>6</xdr:col>
      <xdr:colOff>38100</xdr:colOff>
      <xdr:row>84</xdr:row>
      <xdr:rowOff>154214</xdr:rowOff>
    </xdr:to>
    <xdr:sp macro="" textlink="">
      <xdr:nvSpPr>
        <xdr:cNvPr id="214" name="楕円 213">
          <a:extLst>
            <a:ext uri="{FF2B5EF4-FFF2-40B4-BE49-F238E27FC236}">
              <a16:creationId xmlns:a16="http://schemas.microsoft.com/office/drawing/2014/main" id="{BD9148DF-E60C-4992-A8CA-0C06F124A99F}"/>
            </a:ext>
          </a:extLst>
        </xdr:cNvPr>
        <xdr:cNvSpPr/>
      </xdr:nvSpPr>
      <xdr:spPr>
        <a:xfrm>
          <a:off x="1079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103414</xdr:rowOff>
    </xdr:from>
    <xdr:to>
      <xdr:col>10</xdr:col>
      <xdr:colOff>114300</xdr:colOff>
      <xdr:row>84</xdr:row>
      <xdr:rowOff>162198</xdr:rowOff>
    </xdr:to>
    <xdr:cxnSp macro="">
      <xdr:nvCxnSpPr>
        <xdr:cNvPr id="215" name="直線コネクタ 214">
          <a:extLst>
            <a:ext uri="{FF2B5EF4-FFF2-40B4-BE49-F238E27FC236}">
              <a16:creationId xmlns:a16="http://schemas.microsoft.com/office/drawing/2014/main" id="{E7D8D114-B159-4D15-B94A-EBB5F2DEB77B}"/>
            </a:ext>
          </a:extLst>
        </xdr:cNvPr>
        <xdr:cNvCxnSpPr/>
      </xdr:nvCxnSpPr>
      <xdr:spPr>
        <a:xfrm>
          <a:off x="1130300" y="145052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8B7AD8F4-99E9-459D-83A1-2AF14683320B}"/>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CE57EAB3-DB06-4696-A1DF-EA90A6890A6F}"/>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8" name="n_3aveValue【福祉施設】&#10;有形固定資産減価償却率">
          <a:extLst>
            <a:ext uri="{FF2B5EF4-FFF2-40B4-BE49-F238E27FC236}">
              <a16:creationId xmlns:a16="http://schemas.microsoft.com/office/drawing/2014/main" id="{9C751143-B75B-4A63-92F1-C0023A4D2DCD}"/>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19" name="n_4aveValue【福祉施設】&#10;有形固定資産減価償却率">
          <a:extLst>
            <a:ext uri="{FF2B5EF4-FFF2-40B4-BE49-F238E27FC236}">
              <a16:creationId xmlns:a16="http://schemas.microsoft.com/office/drawing/2014/main" id="{7A3D4B03-2C4F-4258-8D8D-F2EF71B58DA9}"/>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112684</xdr:rowOff>
    </xdr:from>
    <xdr:ext cx="405111" cy="259045"/>
    <xdr:sp macro="" textlink="">
      <xdr:nvSpPr>
        <xdr:cNvPr id="220" name="n_1mainValue【福祉施設】&#10;有形固定資産減価償却率">
          <a:extLst>
            <a:ext uri="{FF2B5EF4-FFF2-40B4-BE49-F238E27FC236}">
              <a16:creationId xmlns:a16="http://schemas.microsoft.com/office/drawing/2014/main" id="{4D021C06-C26A-4196-B8F6-EA4B05A9DB0E}"/>
            </a:ext>
          </a:extLst>
        </xdr:cNvPr>
        <xdr:cNvSpPr txBox="1"/>
      </xdr:nvSpPr>
      <xdr:spPr>
        <a:xfrm>
          <a:off x="3582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73496</xdr:rowOff>
    </xdr:from>
    <xdr:ext cx="405111" cy="259045"/>
    <xdr:sp macro="" textlink="">
      <xdr:nvSpPr>
        <xdr:cNvPr id="221" name="n_2mainValue【福祉施設】&#10;有形固定資産減価償却率">
          <a:extLst>
            <a:ext uri="{FF2B5EF4-FFF2-40B4-BE49-F238E27FC236}">
              <a16:creationId xmlns:a16="http://schemas.microsoft.com/office/drawing/2014/main" id="{1E2661B3-2B1A-4CE7-AC84-9B86B9925B15}"/>
            </a:ext>
          </a:extLst>
        </xdr:cNvPr>
        <xdr:cNvSpPr txBox="1"/>
      </xdr:nvSpPr>
      <xdr:spPr>
        <a:xfrm>
          <a:off x="2705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32675</xdr:rowOff>
    </xdr:from>
    <xdr:ext cx="405111" cy="259045"/>
    <xdr:sp macro="" textlink="">
      <xdr:nvSpPr>
        <xdr:cNvPr id="222" name="n_3mainValue【福祉施設】&#10;有形固定資産減価償却率">
          <a:extLst>
            <a:ext uri="{FF2B5EF4-FFF2-40B4-BE49-F238E27FC236}">
              <a16:creationId xmlns:a16="http://schemas.microsoft.com/office/drawing/2014/main" id="{AC5CC492-4180-401C-BD8D-ABD66F5A3451}"/>
            </a:ext>
          </a:extLst>
        </xdr:cNvPr>
        <xdr:cNvSpPr txBox="1"/>
      </xdr:nvSpPr>
      <xdr:spPr>
        <a:xfrm>
          <a:off x="1816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145341</xdr:rowOff>
    </xdr:from>
    <xdr:ext cx="405111" cy="259045"/>
    <xdr:sp macro="" textlink="">
      <xdr:nvSpPr>
        <xdr:cNvPr id="223" name="n_4mainValue【福祉施設】&#10;有形固定資産減価償却率">
          <a:extLst>
            <a:ext uri="{FF2B5EF4-FFF2-40B4-BE49-F238E27FC236}">
              <a16:creationId xmlns:a16="http://schemas.microsoft.com/office/drawing/2014/main" id="{C58E981B-FF59-4EF0-AC15-363A981AAE52}"/>
            </a:ext>
          </a:extLst>
        </xdr:cNvPr>
        <xdr:cNvSpPr txBox="1"/>
      </xdr:nvSpPr>
      <xdr:spPr>
        <a:xfrm>
          <a:off x="927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CAC784F1-5F34-4EA8-8369-10EC4D99E0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993A435-3178-49DB-990A-F70F48473A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FC0CA872-1A98-4B0C-916F-38F70F8647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7A30503-E345-4961-A007-50655ABA28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9618B688-54E7-4BB1-8063-F4402D56C4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C05AB35B-BB8A-4DD2-B5BA-27CD21285B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BDA51A4E-A2B1-4ECD-BB4F-D68A8C4D2C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41B8539C-08D4-4266-90CD-50936AA68C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C5F919AE-CC35-4219-9924-CEA9ED5A03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C58DBD81-D258-4D46-AF49-5B60D6E9EA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DF1379CE-07B5-4E4F-86FF-C1F84368D0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830B3CAF-6119-49EE-B674-28A9727EB37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285FF5A6-A1BB-4817-9EC9-4BD87E269A4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F4E3B1A8-DCD6-4DC9-9D62-529FBC88E68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8F51CF40-38A4-46F4-96E2-CE09F36C812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67F419DB-90AB-4A82-AAE2-03C9AF8EF11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9D2CA710-551E-47B5-B9FE-683EAF44801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5EE999EE-86CD-467C-89E7-2DA3D9B705E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C29DA7B4-835F-40CD-A3CE-8EDFF71509D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85A3284F-886E-4F01-9094-94A6B87220C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C616541F-2043-49EA-A490-1958381DFC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DF61941D-0E46-42C9-A90F-963D2A1B28C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4E3606D5-15BF-4487-9210-8494991C4D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D98B450E-86DC-4E00-9637-B30A3C4A0523}"/>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469155B9-119D-4262-8873-E707460A3D64}"/>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19509EF7-F9F6-4C84-BFBB-6906172354E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8D770BBF-DBBD-4434-B7C0-CB56390BE3DA}"/>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5A37BFD1-9FB9-4969-9DB5-41EA8A34222C}"/>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A786ADDC-1FEE-4276-AB27-750E811AD09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31123962-C11C-4E68-95F6-5EC8B3E9C81B}"/>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2AFECBA8-C752-499D-AA2D-B4CE595232D1}"/>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25016F99-E1BD-4C8E-ADBE-CF7C54618995}"/>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FD0B6AC1-2ED7-487A-B88F-84BB4EED4BA3}"/>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57" name="フローチャート: 判断 256">
          <a:extLst>
            <a:ext uri="{FF2B5EF4-FFF2-40B4-BE49-F238E27FC236}">
              <a16:creationId xmlns:a16="http://schemas.microsoft.com/office/drawing/2014/main" id="{EAD06675-AE75-4C68-BDFE-21976E55670C}"/>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1F33E3E-EAA5-49CE-843D-5B0969D16B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92B3DD3-3B33-4AFB-8311-BB5111E5160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427311C-B46A-4251-A0E7-D5F932C5D5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2E44C63-E64B-4D0D-8491-F56BD30693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2274CBF-452F-48FE-BF51-C553E0158D1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20320</xdr:rowOff>
    </xdr:from>
    <xdr:to>
      <xdr:col>55</xdr:col>
      <xdr:colOff>50800</xdr:colOff>
      <xdr:row>85</xdr:row>
      <xdr:rowOff>121920</xdr:rowOff>
    </xdr:to>
    <xdr:sp macro="" textlink="">
      <xdr:nvSpPr>
        <xdr:cNvPr id="263" name="楕円 262">
          <a:extLst>
            <a:ext uri="{FF2B5EF4-FFF2-40B4-BE49-F238E27FC236}">
              <a16:creationId xmlns:a16="http://schemas.microsoft.com/office/drawing/2014/main" id="{F728AAD6-EBC4-41A9-93BC-BAD3FBF603EA}"/>
            </a:ext>
          </a:extLst>
        </xdr:cNvPr>
        <xdr:cNvSpPr/>
      </xdr:nvSpPr>
      <xdr:spPr>
        <a:xfrm>
          <a:off x="104267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170197</xdr:rowOff>
    </xdr:from>
    <xdr:ext cx="469744" cy="259045"/>
    <xdr:sp macro="" textlink="">
      <xdr:nvSpPr>
        <xdr:cNvPr id="264" name="【福祉施設】&#10;一人当たり面積該当値テキスト">
          <a:extLst>
            <a:ext uri="{FF2B5EF4-FFF2-40B4-BE49-F238E27FC236}">
              <a16:creationId xmlns:a16="http://schemas.microsoft.com/office/drawing/2014/main" id="{C4672D1F-E996-42C2-92B0-32CD4D9EFECA}"/>
            </a:ext>
          </a:extLst>
        </xdr:cNvPr>
        <xdr:cNvSpPr txBox="1"/>
      </xdr:nvSpPr>
      <xdr:spPr>
        <a:xfrm>
          <a:off x="10515600" y="1457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265" name="楕円 264">
          <a:extLst>
            <a:ext uri="{FF2B5EF4-FFF2-40B4-BE49-F238E27FC236}">
              <a16:creationId xmlns:a16="http://schemas.microsoft.com/office/drawing/2014/main" id="{79999BCD-065F-4242-A809-8BE83D961961}"/>
            </a:ext>
          </a:extLst>
        </xdr:cNvPr>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71120</xdr:rowOff>
    </xdr:from>
    <xdr:to>
      <xdr:col>55</xdr:col>
      <xdr:colOff>0</xdr:colOff>
      <xdr:row>85</xdr:row>
      <xdr:rowOff>76200</xdr:rowOff>
    </xdr:to>
    <xdr:cxnSp macro="">
      <xdr:nvCxnSpPr>
        <xdr:cNvPr id="266" name="直線コネクタ 265">
          <a:extLst>
            <a:ext uri="{FF2B5EF4-FFF2-40B4-BE49-F238E27FC236}">
              <a16:creationId xmlns:a16="http://schemas.microsoft.com/office/drawing/2014/main" id="{347CAE71-BA8D-4F3A-A2A0-8E6A0935F3BF}"/>
            </a:ext>
          </a:extLst>
        </xdr:cNvPr>
        <xdr:cNvCxnSpPr/>
      </xdr:nvCxnSpPr>
      <xdr:spPr>
        <a:xfrm flipV="1">
          <a:off x="9639300" y="146443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30480</xdr:rowOff>
    </xdr:from>
    <xdr:to>
      <xdr:col>46</xdr:col>
      <xdr:colOff>38100</xdr:colOff>
      <xdr:row>85</xdr:row>
      <xdr:rowOff>132080</xdr:rowOff>
    </xdr:to>
    <xdr:sp macro="" textlink="">
      <xdr:nvSpPr>
        <xdr:cNvPr id="267" name="楕円 266">
          <a:extLst>
            <a:ext uri="{FF2B5EF4-FFF2-40B4-BE49-F238E27FC236}">
              <a16:creationId xmlns:a16="http://schemas.microsoft.com/office/drawing/2014/main" id="{5400596F-1486-4037-9982-B5517BD082B7}"/>
            </a:ext>
          </a:extLst>
        </xdr:cNvPr>
        <xdr:cNvSpPr/>
      </xdr:nvSpPr>
      <xdr:spPr>
        <a:xfrm>
          <a:off x="8699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81280</xdr:rowOff>
    </xdr:to>
    <xdr:cxnSp macro="">
      <xdr:nvCxnSpPr>
        <xdr:cNvPr id="268" name="直線コネクタ 267">
          <a:extLst>
            <a:ext uri="{FF2B5EF4-FFF2-40B4-BE49-F238E27FC236}">
              <a16:creationId xmlns:a16="http://schemas.microsoft.com/office/drawing/2014/main" id="{DC0FA151-3D93-4709-ACFC-410821B78DB5}"/>
            </a:ext>
          </a:extLst>
        </xdr:cNvPr>
        <xdr:cNvCxnSpPr/>
      </xdr:nvCxnSpPr>
      <xdr:spPr>
        <a:xfrm flipV="1">
          <a:off x="8750300" y="146494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35561</xdr:rowOff>
    </xdr:from>
    <xdr:to>
      <xdr:col>41</xdr:col>
      <xdr:colOff>101600</xdr:colOff>
      <xdr:row>85</xdr:row>
      <xdr:rowOff>137161</xdr:rowOff>
    </xdr:to>
    <xdr:sp macro="" textlink="">
      <xdr:nvSpPr>
        <xdr:cNvPr id="269" name="楕円 268">
          <a:extLst>
            <a:ext uri="{FF2B5EF4-FFF2-40B4-BE49-F238E27FC236}">
              <a16:creationId xmlns:a16="http://schemas.microsoft.com/office/drawing/2014/main" id="{AD8B562A-4907-4051-A209-D1ADBC71EC2F}"/>
            </a:ext>
          </a:extLst>
        </xdr:cNvPr>
        <xdr:cNvSpPr/>
      </xdr:nvSpPr>
      <xdr:spPr>
        <a:xfrm>
          <a:off x="7810500" y="146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81280</xdr:rowOff>
    </xdr:from>
    <xdr:to>
      <xdr:col>45</xdr:col>
      <xdr:colOff>177800</xdr:colOff>
      <xdr:row>85</xdr:row>
      <xdr:rowOff>86361</xdr:rowOff>
    </xdr:to>
    <xdr:cxnSp macro="">
      <xdr:nvCxnSpPr>
        <xdr:cNvPr id="270" name="直線コネクタ 269">
          <a:extLst>
            <a:ext uri="{FF2B5EF4-FFF2-40B4-BE49-F238E27FC236}">
              <a16:creationId xmlns:a16="http://schemas.microsoft.com/office/drawing/2014/main" id="{194B889D-66F1-42FE-AA05-445E40322445}"/>
            </a:ext>
          </a:extLst>
        </xdr:cNvPr>
        <xdr:cNvCxnSpPr/>
      </xdr:nvCxnSpPr>
      <xdr:spPr>
        <a:xfrm flipV="1">
          <a:off x="7861300" y="146545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41911</xdr:rowOff>
    </xdr:from>
    <xdr:to>
      <xdr:col>36</xdr:col>
      <xdr:colOff>165100</xdr:colOff>
      <xdr:row>85</xdr:row>
      <xdr:rowOff>143511</xdr:rowOff>
    </xdr:to>
    <xdr:sp macro="" textlink="">
      <xdr:nvSpPr>
        <xdr:cNvPr id="271" name="楕円 270">
          <a:extLst>
            <a:ext uri="{FF2B5EF4-FFF2-40B4-BE49-F238E27FC236}">
              <a16:creationId xmlns:a16="http://schemas.microsoft.com/office/drawing/2014/main" id="{EF836D37-2154-4766-A58F-DBD5815D865D}"/>
            </a:ext>
          </a:extLst>
        </xdr:cNvPr>
        <xdr:cNvSpPr/>
      </xdr:nvSpPr>
      <xdr:spPr>
        <a:xfrm>
          <a:off x="6921500" y="146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86361</xdr:rowOff>
    </xdr:from>
    <xdr:to>
      <xdr:col>41</xdr:col>
      <xdr:colOff>50800</xdr:colOff>
      <xdr:row>85</xdr:row>
      <xdr:rowOff>92711</xdr:rowOff>
    </xdr:to>
    <xdr:cxnSp macro="">
      <xdr:nvCxnSpPr>
        <xdr:cNvPr id="272" name="直線コネクタ 271">
          <a:extLst>
            <a:ext uri="{FF2B5EF4-FFF2-40B4-BE49-F238E27FC236}">
              <a16:creationId xmlns:a16="http://schemas.microsoft.com/office/drawing/2014/main" id="{1F5BE492-65F5-48F5-B8B8-CDB3EBEED564}"/>
            </a:ext>
          </a:extLst>
        </xdr:cNvPr>
        <xdr:cNvCxnSpPr/>
      </xdr:nvCxnSpPr>
      <xdr:spPr>
        <a:xfrm flipV="1">
          <a:off x="6972300" y="146596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B66C0392-E35E-454A-B29B-AEE230C856E7}"/>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10F29CB9-E178-4CCB-8662-C3354D2329E8}"/>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8F19E224-5F08-47DB-9309-7882922A2A2E}"/>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76" name="n_4aveValue【福祉施設】&#10;一人当たり面積">
          <a:extLst>
            <a:ext uri="{FF2B5EF4-FFF2-40B4-BE49-F238E27FC236}">
              <a16:creationId xmlns:a16="http://schemas.microsoft.com/office/drawing/2014/main" id="{73E8337B-D6C6-4B31-B6A8-47765550A136}"/>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277" name="n_1mainValue【福祉施設】&#10;一人当たり面積">
          <a:extLst>
            <a:ext uri="{FF2B5EF4-FFF2-40B4-BE49-F238E27FC236}">
              <a16:creationId xmlns:a16="http://schemas.microsoft.com/office/drawing/2014/main" id="{88035CCB-E670-46EB-98A1-A509D7875532}"/>
            </a:ext>
          </a:extLst>
        </xdr:cNvPr>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123207</xdr:rowOff>
    </xdr:from>
    <xdr:ext cx="469744" cy="259045"/>
    <xdr:sp macro="" textlink="">
      <xdr:nvSpPr>
        <xdr:cNvPr id="278" name="n_2mainValue【福祉施設】&#10;一人当たり面積">
          <a:extLst>
            <a:ext uri="{FF2B5EF4-FFF2-40B4-BE49-F238E27FC236}">
              <a16:creationId xmlns:a16="http://schemas.microsoft.com/office/drawing/2014/main" id="{8837BA54-056A-4FAE-9158-F3C8F1CF622A}"/>
            </a:ext>
          </a:extLst>
        </xdr:cNvPr>
        <xdr:cNvSpPr txBox="1"/>
      </xdr:nvSpPr>
      <xdr:spPr>
        <a:xfrm>
          <a:off x="8515427"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128288</xdr:rowOff>
    </xdr:from>
    <xdr:ext cx="469744" cy="259045"/>
    <xdr:sp macro="" textlink="">
      <xdr:nvSpPr>
        <xdr:cNvPr id="279" name="n_3mainValue【福祉施設】&#10;一人当たり面積">
          <a:extLst>
            <a:ext uri="{FF2B5EF4-FFF2-40B4-BE49-F238E27FC236}">
              <a16:creationId xmlns:a16="http://schemas.microsoft.com/office/drawing/2014/main" id="{DCF9B0E3-535B-4EFD-8556-5339C5EAB0AE}"/>
            </a:ext>
          </a:extLst>
        </xdr:cNvPr>
        <xdr:cNvSpPr txBox="1"/>
      </xdr:nvSpPr>
      <xdr:spPr>
        <a:xfrm>
          <a:off x="7626427" y="147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134638</xdr:rowOff>
    </xdr:from>
    <xdr:ext cx="469744" cy="259045"/>
    <xdr:sp macro="" textlink="">
      <xdr:nvSpPr>
        <xdr:cNvPr id="280" name="n_4mainValue【福祉施設】&#10;一人当たり面積">
          <a:extLst>
            <a:ext uri="{FF2B5EF4-FFF2-40B4-BE49-F238E27FC236}">
              <a16:creationId xmlns:a16="http://schemas.microsoft.com/office/drawing/2014/main" id="{B01263EF-4322-421F-B5BC-1DE75D49EDDB}"/>
            </a:ext>
          </a:extLst>
        </xdr:cNvPr>
        <xdr:cNvSpPr txBox="1"/>
      </xdr:nvSpPr>
      <xdr:spPr>
        <a:xfrm>
          <a:off x="6737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E947B183-B84A-4621-A101-564116F90B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23602962-0B27-4DD4-A4D8-5C95C2328E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FD19625-929F-453E-ACAE-6CEE194EE1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1E922B2E-093B-4159-89E7-F7FB54F357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CA3475FA-9EE8-4C58-91A5-7878FF335F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761FE429-3A8F-4FC2-AFF1-9F2DB41067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6A85FD9D-2DD2-4BC9-9578-80B1A8BC23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D8ABBEE-1824-4783-A5A3-FE100D4D64B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8740BBFB-3798-4F0E-86D6-81080A30933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626168DF-FC88-4334-98AA-D6D64D38B0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583A437-B951-4D6A-8CE1-2B678AF4F4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95C85A14-ADE3-4A08-90C3-0D9286C78A4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1BA4536F-B829-4E58-A87A-6697D284A2E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BCEE11C3-7AAB-4FFF-A72B-34E4E0D4EF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52974E2D-5C98-46F3-B71D-7D23358183F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E5A6224A-B992-4D62-8FFD-9110DE8513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E46D8B82-3558-4F98-B3B7-44871A8990B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B2538027-0150-4009-B9C5-0DA739AB1FF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B1634C8F-FBDA-4028-9E4C-4624A2BC737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2029ADA2-08FA-4E1A-A831-BF5A9712426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698347E1-86A2-46DC-8A88-33B19782985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8AFC4A3A-8E3C-4816-B6CF-8AF65A60B80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4CBF7DCB-C0D5-4F36-A064-0FA67BE482B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68B7DA2F-8279-408F-951E-24AEBB501A6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E03BB584-8198-45C9-B60A-DFEBDB6A7C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44725AF2-75D0-400B-A840-1A38C74EB022}"/>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30DB15DF-C82E-433A-AA20-1414ABBB88C5}"/>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CA9C6F6F-CA96-4599-918C-337253F3550F}"/>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7687199C-A818-4887-8581-348DEFF28238}"/>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2230347F-6550-4A6E-A205-CB2A6B6AEE5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377EDE37-7392-43E5-9056-B9F3F0B40EA6}"/>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97AA45B5-14BB-4849-ACA2-DD2F4B4C9783}"/>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027354C2-A3EE-4DDB-9178-5AD2DC93411B}"/>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6850E2FA-4755-4032-A178-7094080BB84A}"/>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38D28155-48E9-49CF-AECF-3A105C88801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6" name="フローチャート: 判断 315">
          <a:extLst>
            <a:ext uri="{FF2B5EF4-FFF2-40B4-BE49-F238E27FC236}">
              <a16:creationId xmlns:a16="http://schemas.microsoft.com/office/drawing/2014/main" id="{CE9DA166-8AEA-4851-96EF-51DE57116C2F}"/>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0E8CDE8-8F59-4DE2-BD3D-ECC8DE3EB5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4824013-A41E-41BF-9B9B-E6C9DEC18A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E458356B-AD10-41F4-A4C3-F4EE181AFAE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4D4172B-C9FD-474D-8EF4-D5B6FC2ECB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43271664-9639-4AFA-B3DE-239A9E12C5D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322" name="楕円 321">
          <a:extLst>
            <a:ext uri="{FF2B5EF4-FFF2-40B4-BE49-F238E27FC236}">
              <a16:creationId xmlns:a16="http://schemas.microsoft.com/office/drawing/2014/main" id="{5C5DCDFB-E677-4229-954A-65CB9CF694C0}"/>
            </a:ext>
          </a:extLst>
        </xdr:cNvPr>
        <xdr:cNvSpPr/>
      </xdr:nvSpPr>
      <xdr:spPr>
        <a:xfrm>
          <a:off x="45847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76035</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84F6D225-5446-43B5-A202-2743E3719E7F}"/>
            </a:ext>
          </a:extLst>
        </xdr:cNvPr>
        <xdr:cNvSpPr txBox="1"/>
      </xdr:nvSpPr>
      <xdr:spPr>
        <a:xfrm>
          <a:off x="4673600" y="1790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xdr:rowOff>
    </xdr:from>
    <xdr:to>
      <xdr:col>20</xdr:col>
      <xdr:colOff>38100</xdr:colOff>
      <xdr:row>105</xdr:row>
      <xdr:rowOff>113937</xdr:rowOff>
    </xdr:to>
    <xdr:sp macro="" textlink="">
      <xdr:nvSpPr>
        <xdr:cNvPr id="324" name="楕円 323">
          <a:extLst>
            <a:ext uri="{FF2B5EF4-FFF2-40B4-BE49-F238E27FC236}">
              <a16:creationId xmlns:a16="http://schemas.microsoft.com/office/drawing/2014/main" id="{7562A7D3-59F5-4E5B-82C6-3CB93A9D0A70}"/>
            </a:ext>
          </a:extLst>
        </xdr:cNvPr>
        <xdr:cNvSpPr/>
      </xdr:nvSpPr>
      <xdr:spPr>
        <a:xfrm>
          <a:off x="3746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103958</xdr:rowOff>
    </xdr:to>
    <xdr:cxnSp macro="">
      <xdr:nvCxnSpPr>
        <xdr:cNvPr id="325" name="直線コネクタ 324">
          <a:extLst>
            <a:ext uri="{FF2B5EF4-FFF2-40B4-BE49-F238E27FC236}">
              <a16:creationId xmlns:a16="http://schemas.microsoft.com/office/drawing/2014/main" id="{64E3D69D-EB00-494F-A89C-353343A82FDE}"/>
            </a:ext>
          </a:extLst>
        </xdr:cNvPr>
        <xdr:cNvCxnSpPr/>
      </xdr:nvCxnSpPr>
      <xdr:spPr>
        <a:xfrm>
          <a:off x="3797300" y="1806538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326" name="楕円 325">
          <a:extLst>
            <a:ext uri="{FF2B5EF4-FFF2-40B4-BE49-F238E27FC236}">
              <a16:creationId xmlns:a16="http://schemas.microsoft.com/office/drawing/2014/main" id="{0AB8C1FE-C660-4927-BFBA-D0EC6D82E4F0}"/>
            </a:ext>
          </a:extLst>
        </xdr:cNvPr>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63137</xdr:rowOff>
    </xdr:to>
    <xdr:cxnSp macro="">
      <xdr:nvCxnSpPr>
        <xdr:cNvPr id="327" name="直線コネクタ 326">
          <a:extLst>
            <a:ext uri="{FF2B5EF4-FFF2-40B4-BE49-F238E27FC236}">
              <a16:creationId xmlns:a16="http://schemas.microsoft.com/office/drawing/2014/main" id="{87C33DBF-5E15-49F0-AAF0-27B5AEE8AB8B}"/>
            </a:ext>
          </a:extLst>
        </xdr:cNvPr>
        <xdr:cNvCxnSpPr/>
      </xdr:nvCxnSpPr>
      <xdr:spPr>
        <a:xfrm>
          <a:off x="2908300" y="180245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102144</xdr:rowOff>
    </xdr:from>
    <xdr:to>
      <xdr:col>10</xdr:col>
      <xdr:colOff>165100</xdr:colOff>
      <xdr:row>105</xdr:row>
      <xdr:rowOff>32294</xdr:rowOff>
    </xdr:to>
    <xdr:sp macro="" textlink="">
      <xdr:nvSpPr>
        <xdr:cNvPr id="328" name="楕円 327">
          <a:extLst>
            <a:ext uri="{FF2B5EF4-FFF2-40B4-BE49-F238E27FC236}">
              <a16:creationId xmlns:a16="http://schemas.microsoft.com/office/drawing/2014/main" id="{104EF0A6-65B5-4A42-89CE-6453E82898EE}"/>
            </a:ext>
          </a:extLst>
        </xdr:cNvPr>
        <xdr:cNvSpPr/>
      </xdr:nvSpPr>
      <xdr:spPr>
        <a:xfrm>
          <a:off x="1968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152944</xdr:rowOff>
    </xdr:from>
    <xdr:to>
      <xdr:col>15</xdr:col>
      <xdr:colOff>50800</xdr:colOff>
      <xdr:row>105</xdr:row>
      <xdr:rowOff>22316</xdr:rowOff>
    </xdr:to>
    <xdr:cxnSp macro="">
      <xdr:nvCxnSpPr>
        <xdr:cNvPr id="329" name="直線コネクタ 328">
          <a:extLst>
            <a:ext uri="{FF2B5EF4-FFF2-40B4-BE49-F238E27FC236}">
              <a16:creationId xmlns:a16="http://schemas.microsoft.com/office/drawing/2014/main" id="{A03FC046-D0E8-453D-95A8-FA1D1EF78B32}"/>
            </a:ext>
          </a:extLst>
        </xdr:cNvPr>
        <xdr:cNvCxnSpPr/>
      </xdr:nvCxnSpPr>
      <xdr:spPr>
        <a:xfrm>
          <a:off x="2019300" y="179837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64588</xdr:rowOff>
    </xdr:from>
    <xdr:to>
      <xdr:col>6</xdr:col>
      <xdr:colOff>38100</xdr:colOff>
      <xdr:row>104</xdr:row>
      <xdr:rowOff>166188</xdr:rowOff>
    </xdr:to>
    <xdr:sp macro="" textlink="">
      <xdr:nvSpPr>
        <xdr:cNvPr id="330" name="楕円 329">
          <a:extLst>
            <a:ext uri="{FF2B5EF4-FFF2-40B4-BE49-F238E27FC236}">
              <a16:creationId xmlns:a16="http://schemas.microsoft.com/office/drawing/2014/main" id="{EECEA283-177C-4E54-9724-CEAB8CB0BE28}"/>
            </a:ext>
          </a:extLst>
        </xdr:cNvPr>
        <xdr:cNvSpPr/>
      </xdr:nvSpPr>
      <xdr:spPr>
        <a:xfrm>
          <a:off x="1079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104</xdr:row>
      <xdr:rowOff>152944</xdr:rowOff>
    </xdr:to>
    <xdr:cxnSp macro="">
      <xdr:nvCxnSpPr>
        <xdr:cNvPr id="331" name="直線コネクタ 330">
          <a:extLst>
            <a:ext uri="{FF2B5EF4-FFF2-40B4-BE49-F238E27FC236}">
              <a16:creationId xmlns:a16="http://schemas.microsoft.com/office/drawing/2014/main" id="{4171A9BA-77B8-427B-86F9-186DAD39FA58}"/>
            </a:ext>
          </a:extLst>
        </xdr:cNvPr>
        <xdr:cNvCxnSpPr/>
      </xdr:nvCxnSpPr>
      <xdr:spPr>
        <a:xfrm>
          <a:off x="1130300" y="179461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2" name="n_1aveValue【市民会館】&#10;有形固定資産減価償却率">
          <a:extLst>
            <a:ext uri="{FF2B5EF4-FFF2-40B4-BE49-F238E27FC236}">
              <a16:creationId xmlns:a16="http://schemas.microsoft.com/office/drawing/2014/main" id="{5070C1C7-375E-4C47-8B72-9C108F340B3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33" name="n_2aveValue【市民会館】&#10;有形固定資産減価償却率">
          <a:extLst>
            <a:ext uri="{FF2B5EF4-FFF2-40B4-BE49-F238E27FC236}">
              <a16:creationId xmlns:a16="http://schemas.microsoft.com/office/drawing/2014/main" id="{16A82C2F-0F01-4D03-B6EB-E66CC800E1EF}"/>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4" name="n_3aveValue【市民会館】&#10;有形固定資産減価償却率">
          <a:extLst>
            <a:ext uri="{FF2B5EF4-FFF2-40B4-BE49-F238E27FC236}">
              <a16:creationId xmlns:a16="http://schemas.microsoft.com/office/drawing/2014/main" id="{B3A032A2-A248-4215-A61D-5A01F963FBAE}"/>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5" name="n_4aveValue【市民会館】&#10;有形固定資産減価償却率">
          <a:extLst>
            <a:ext uri="{FF2B5EF4-FFF2-40B4-BE49-F238E27FC236}">
              <a16:creationId xmlns:a16="http://schemas.microsoft.com/office/drawing/2014/main" id="{29E2C1C2-2F41-488D-AB3E-9BB8EB6530DB}"/>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130464</xdr:rowOff>
    </xdr:from>
    <xdr:ext cx="405111" cy="259045"/>
    <xdr:sp macro="" textlink="">
      <xdr:nvSpPr>
        <xdr:cNvPr id="336" name="n_1mainValue【市民会館】&#10;有形固定資産減価償却率">
          <a:extLst>
            <a:ext uri="{FF2B5EF4-FFF2-40B4-BE49-F238E27FC236}">
              <a16:creationId xmlns:a16="http://schemas.microsoft.com/office/drawing/2014/main" id="{F6513D7F-F9F8-4A33-99E6-79454A4D80E6}"/>
            </a:ext>
          </a:extLst>
        </xdr:cNvPr>
        <xdr:cNvSpPr txBox="1"/>
      </xdr:nvSpPr>
      <xdr:spPr>
        <a:xfrm>
          <a:off x="35820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89643</xdr:rowOff>
    </xdr:from>
    <xdr:ext cx="405111" cy="259045"/>
    <xdr:sp macro="" textlink="">
      <xdr:nvSpPr>
        <xdr:cNvPr id="337" name="n_2mainValue【市民会館】&#10;有形固定資産減価償却率">
          <a:extLst>
            <a:ext uri="{FF2B5EF4-FFF2-40B4-BE49-F238E27FC236}">
              <a16:creationId xmlns:a16="http://schemas.microsoft.com/office/drawing/2014/main" id="{8680E76B-55F6-4529-8891-57431E11A8AF}"/>
            </a:ext>
          </a:extLst>
        </xdr:cNvPr>
        <xdr:cNvSpPr txBox="1"/>
      </xdr:nvSpPr>
      <xdr:spPr>
        <a:xfrm>
          <a:off x="2705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48821</xdr:rowOff>
    </xdr:from>
    <xdr:ext cx="405111" cy="259045"/>
    <xdr:sp macro="" textlink="">
      <xdr:nvSpPr>
        <xdr:cNvPr id="338" name="n_3mainValue【市民会館】&#10;有形固定資産減価償却率">
          <a:extLst>
            <a:ext uri="{FF2B5EF4-FFF2-40B4-BE49-F238E27FC236}">
              <a16:creationId xmlns:a16="http://schemas.microsoft.com/office/drawing/2014/main" id="{11776656-0C0B-4684-B776-8FF10C095317}"/>
            </a:ext>
          </a:extLst>
        </xdr:cNvPr>
        <xdr:cNvSpPr txBox="1"/>
      </xdr:nvSpPr>
      <xdr:spPr>
        <a:xfrm>
          <a:off x="18167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11265</xdr:rowOff>
    </xdr:from>
    <xdr:ext cx="405111" cy="259045"/>
    <xdr:sp macro="" textlink="">
      <xdr:nvSpPr>
        <xdr:cNvPr id="339" name="n_4mainValue【市民会館】&#10;有形固定資産減価償却率">
          <a:extLst>
            <a:ext uri="{FF2B5EF4-FFF2-40B4-BE49-F238E27FC236}">
              <a16:creationId xmlns:a16="http://schemas.microsoft.com/office/drawing/2014/main" id="{6A2EBB9F-5CDA-46B0-A6F2-7E0BA06C6576}"/>
            </a:ext>
          </a:extLst>
        </xdr:cNvPr>
        <xdr:cNvSpPr txBox="1"/>
      </xdr:nvSpPr>
      <xdr:spPr>
        <a:xfrm>
          <a:off x="927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F4D324E7-6D93-431A-ABD5-2E16B9B1A6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15600E55-A948-4D02-A2CE-FC1AA1623CD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CE98441F-4426-4EFB-9992-D9E69DF7E8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16EFDD34-B26A-4EF3-A568-06F97234AE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DA64658-40F4-464D-A8D3-4830885B2E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BB575BCF-3DF0-4B4E-9B0C-5970BFF1FA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B9DC4417-BD39-4013-80B1-4ECE32F8BD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416E8116-06D7-4AF8-B3A1-28CB1DC447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A31BECE9-B8AC-4BCB-9F52-A23D837A94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D34EF09B-BF6F-4389-AF2B-78A89A3560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6D512294-1DDE-4525-B7BA-3DC538A96FF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561B83E5-B1B0-4EA3-A5DD-6CE10840E61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A0656059-BFA2-4BB1-B624-A3E0DCE881D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02A1FDFB-C5CB-4EC9-91D1-E5F93BF70C5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0A00F82A-341E-4D1F-98F7-9F33BA4B61F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3EBB4556-488C-4885-A021-01D51CBB782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678C40E2-267D-48CD-92F3-37AAF0D0B23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D10F284F-FDE2-4437-A884-66CFA251E471}"/>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5E56600E-78A3-41DF-85AD-A824482D681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9A3F8CF2-E143-4162-953F-28E8EF66AB4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643F0C23-B151-451B-8FDF-2BC4865D727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C4260355-C5A2-4ECE-8E93-B28B1ABBBD6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8BD865AC-C9CA-4E2C-9C1E-C9634AB525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F5AAD1D7-617D-426E-A251-7CDEA07BD5B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03374443-2180-4038-ADA7-C4BB04E7FF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59845480-A5C1-4CAF-B59F-24E29A226F5C}"/>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F7C0DACD-1230-479B-8ECC-A37A28044D64}"/>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784E93E5-9490-4A08-B006-C15E1BB667D3}"/>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27AAE670-DED8-4A97-8312-0EEE4C13372D}"/>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C4BA09A6-A721-47C4-9DBA-2848082368F4}"/>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370" name="【市民会館】&#10;一人当たり面積平均値テキスト">
          <a:extLst>
            <a:ext uri="{FF2B5EF4-FFF2-40B4-BE49-F238E27FC236}">
              <a16:creationId xmlns:a16="http://schemas.microsoft.com/office/drawing/2014/main" id="{D5312480-F9CE-4445-AEEB-4C38F66D461F}"/>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863F8039-000A-464A-BA51-9318E9C78C18}"/>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BE3D558B-073B-415C-BA5D-EDD1A9EC193F}"/>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3A244823-E94F-4142-ADFF-C80824AEDEEE}"/>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87F71BE6-F82E-4803-94BB-3E25203150C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5" name="フローチャート: 判断 374">
          <a:extLst>
            <a:ext uri="{FF2B5EF4-FFF2-40B4-BE49-F238E27FC236}">
              <a16:creationId xmlns:a16="http://schemas.microsoft.com/office/drawing/2014/main" id="{69E7F0C8-954E-4D57-9A21-A87226F54998}"/>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C8D2406-9716-4E14-8629-B56198D1D1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51BC919-E6A5-4C67-9C82-AD3842D95E7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46A9523-3065-484A-B0C5-58F3E73A7FD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3FF05572-2650-48E2-B66B-23806A0423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8E000D2A-F766-4BF6-9CC6-A9C8DAE1C67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164193</xdr:rowOff>
    </xdr:from>
    <xdr:to>
      <xdr:col>55</xdr:col>
      <xdr:colOff>50800</xdr:colOff>
      <xdr:row>104</xdr:row>
      <xdr:rowOff>94343</xdr:rowOff>
    </xdr:to>
    <xdr:sp macro="" textlink="">
      <xdr:nvSpPr>
        <xdr:cNvPr id="381" name="楕円 380">
          <a:extLst>
            <a:ext uri="{FF2B5EF4-FFF2-40B4-BE49-F238E27FC236}">
              <a16:creationId xmlns:a16="http://schemas.microsoft.com/office/drawing/2014/main" id="{B1008013-B659-4AE1-91A5-12629F8A9790}"/>
            </a:ext>
          </a:extLst>
        </xdr:cNvPr>
        <xdr:cNvSpPr/>
      </xdr:nvSpPr>
      <xdr:spPr>
        <a:xfrm>
          <a:off x="10426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15620</xdr:rowOff>
    </xdr:from>
    <xdr:ext cx="469744" cy="259045"/>
    <xdr:sp macro="" textlink="">
      <xdr:nvSpPr>
        <xdr:cNvPr id="382" name="【市民会館】&#10;一人当たり面積該当値テキスト">
          <a:extLst>
            <a:ext uri="{FF2B5EF4-FFF2-40B4-BE49-F238E27FC236}">
              <a16:creationId xmlns:a16="http://schemas.microsoft.com/office/drawing/2014/main" id="{636AF617-55A1-48D7-8ED4-63D3010550CC}"/>
            </a:ext>
          </a:extLst>
        </xdr:cNvPr>
        <xdr:cNvSpPr txBox="1"/>
      </xdr:nvSpPr>
      <xdr:spPr>
        <a:xfrm>
          <a:off x="10515600"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10705</xdr:rowOff>
    </xdr:from>
    <xdr:to>
      <xdr:col>50</xdr:col>
      <xdr:colOff>165100</xdr:colOff>
      <xdr:row>104</xdr:row>
      <xdr:rowOff>112305</xdr:rowOff>
    </xdr:to>
    <xdr:sp macro="" textlink="">
      <xdr:nvSpPr>
        <xdr:cNvPr id="383" name="楕円 382">
          <a:extLst>
            <a:ext uri="{FF2B5EF4-FFF2-40B4-BE49-F238E27FC236}">
              <a16:creationId xmlns:a16="http://schemas.microsoft.com/office/drawing/2014/main" id="{9810A2E9-05DF-4ED4-8E0E-92EEE24240AC}"/>
            </a:ext>
          </a:extLst>
        </xdr:cNvPr>
        <xdr:cNvSpPr/>
      </xdr:nvSpPr>
      <xdr:spPr>
        <a:xfrm>
          <a:off x="9588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43543</xdr:rowOff>
    </xdr:from>
    <xdr:to>
      <xdr:col>55</xdr:col>
      <xdr:colOff>0</xdr:colOff>
      <xdr:row>104</xdr:row>
      <xdr:rowOff>61505</xdr:rowOff>
    </xdr:to>
    <xdr:cxnSp macro="">
      <xdr:nvCxnSpPr>
        <xdr:cNvPr id="384" name="直線コネクタ 383">
          <a:extLst>
            <a:ext uri="{FF2B5EF4-FFF2-40B4-BE49-F238E27FC236}">
              <a16:creationId xmlns:a16="http://schemas.microsoft.com/office/drawing/2014/main" id="{50306D99-C443-4455-90F7-2C4DBD0CA9A9}"/>
            </a:ext>
          </a:extLst>
        </xdr:cNvPr>
        <xdr:cNvCxnSpPr/>
      </xdr:nvCxnSpPr>
      <xdr:spPr>
        <a:xfrm flipV="1">
          <a:off x="9639300" y="1787434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33564</xdr:rowOff>
    </xdr:from>
    <xdr:to>
      <xdr:col>46</xdr:col>
      <xdr:colOff>38100</xdr:colOff>
      <xdr:row>104</xdr:row>
      <xdr:rowOff>135164</xdr:rowOff>
    </xdr:to>
    <xdr:sp macro="" textlink="">
      <xdr:nvSpPr>
        <xdr:cNvPr id="385" name="楕円 384">
          <a:extLst>
            <a:ext uri="{FF2B5EF4-FFF2-40B4-BE49-F238E27FC236}">
              <a16:creationId xmlns:a16="http://schemas.microsoft.com/office/drawing/2014/main" id="{518AAA3E-EE37-4F8A-B0D1-4EA09A90330C}"/>
            </a:ext>
          </a:extLst>
        </xdr:cNvPr>
        <xdr:cNvSpPr/>
      </xdr:nvSpPr>
      <xdr:spPr>
        <a:xfrm>
          <a:off x="8699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61505</xdr:rowOff>
    </xdr:from>
    <xdr:to>
      <xdr:col>50</xdr:col>
      <xdr:colOff>114300</xdr:colOff>
      <xdr:row>104</xdr:row>
      <xdr:rowOff>84364</xdr:rowOff>
    </xdr:to>
    <xdr:cxnSp macro="">
      <xdr:nvCxnSpPr>
        <xdr:cNvPr id="386" name="直線コネクタ 385">
          <a:extLst>
            <a:ext uri="{FF2B5EF4-FFF2-40B4-BE49-F238E27FC236}">
              <a16:creationId xmlns:a16="http://schemas.microsoft.com/office/drawing/2014/main" id="{2E9A4558-B1DD-4494-946A-F8D285A3901F}"/>
            </a:ext>
          </a:extLst>
        </xdr:cNvPr>
        <xdr:cNvCxnSpPr/>
      </xdr:nvCxnSpPr>
      <xdr:spPr>
        <a:xfrm flipV="1">
          <a:off x="8750300" y="178923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54792</xdr:rowOff>
    </xdr:from>
    <xdr:to>
      <xdr:col>41</xdr:col>
      <xdr:colOff>101600</xdr:colOff>
      <xdr:row>104</xdr:row>
      <xdr:rowOff>156392</xdr:rowOff>
    </xdr:to>
    <xdr:sp macro="" textlink="">
      <xdr:nvSpPr>
        <xdr:cNvPr id="387" name="楕円 386">
          <a:extLst>
            <a:ext uri="{FF2B5EF4-FFF2-40B4-BE49-F238E27FC236}">
              <a16:creationId xmlns:a16="http://schemas.microsoft.com/office/drawing/2014/main" id="{8271C5F7-05DA-474C-8972-665B6EDC3A69}"/>
            </a:ext>
          </a:extLst>
        </xdr:cNvPr>
        <xdr:cNvSpPr/>
      </xdr:nvSpPr>
      <xdr:spPr>
        <a:xfrm>
          <a:off x="781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84364</xdr:rowOff>
    </xdr:from>
    <xdr:to>
      <xdr:col>45</xdr:col>
      <xdr:colOff>177800</xdr:colOff>
      <xdr:row>104</xdr:row>
      <xdr:rowOff>105592</xdr:rowOff>
    </xdr:to>
    <xdr:cxnSp macro="">
      <xdr:nvCxnSpPr>
        <xdr:cNvPr id="388" name="直線コネクタ 387">
          <a:extLst>
            <a:ext uri="{FF2B5EF4-FFF2-40B4-BE49-F238E27FC236}">
              <a16:creationId xmlns:a16="http://schemas.microsoft.com/office/drawing/2014/main" id="{ED3A8452-20B8-4F76-A1E8-25A85B1BC366}"/>
            </a:ext>
          </a:extLst>
        </xdr:cNvPr>
        <xdr:cNvCxnSpPr/>
      </xdr:nvCxnSpPr>
      <xdr:spPr>
        <a:xfrm flipV="1">
          <a:off x="7861300" y="179151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76019</xdr:rowOff>
    </xdr:from>
    <xdr:to>
      <xdr:col>36</xdr:col>
      <xdr:colOff>165100</xdr:colOff>
      <xdr:row>105</xdr:row>
      <xdr:rowOff>6169</xdr:rowOff>
    </xdr:to>
    <xdr:sp macro="" textlink="">
      <xdr:nvSpPr>
        <xdr:cNvPr id="389" name="楕円 388">
          <a:extLst>
            <a:ext uri="{FF2B5EF4-FFF2-40B4-BE49-F238E27FC236}">
              <a16:creationId xmlns:a16="http://schemas.microsoft.com/office/drawing/2014/main" id="{F4447C87-3AD1-4EF6-A3EB-AF0E17937F65}"/>
            </a:ext>
          </a:extLst>
        </xdr:cNvPr>
        <xdr:cNvSpPr/>
      </xdr:nvSpPr>
      <xdr:spPr>
        <a:xfrm>
          <a:off x="6921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105592</xdr:rowOff>
    </xdr:from>
    <xdr:to>
      <xdr:col>41</xdr:col>
      <xdr:colOff>50800</xdr:colOff>
      <xdr:row>104</xdr:row>
      <xdr:rowOff>126819</xdr:rowOff>
    </xdr:to>
    <xdr:cxnSp macro="">
      <xdr:nvCxnSpPr>
        <xdr:cNvPr id="390" name="直線コネクタ 389">
          <a:extLst>
            <a:ext uri="{FF2B5EF4-FFF2-40B4-BE49-F238E27FC236}">
              <a16:creationId xmlns:a16="http://schemas.microsoft.com/office/drawing/2014/main" id="{AAC9F4C8-E005-4907-936F-61AD6BA3FB76}"/>
            </a:ext>
          </a:extLst>
        </xdr:cNvPr>
        <xdr:cNvCxnSpPr/>
      </xdr:nvCxnSpPr>
      <xdr:spPr>
        <a:xfrm flipV="1">
          <a:off x="6972300" y="179363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1" name="n_1aveValue【市民会館】&#10;一人当たり面積">
          <a:extLst>
            <a:ext uri="{FF2B5EF4-FFF2-40B4-BE49-F238E27FC236}">
              <a16:creationId xmlns:a16="http://schemas.microsoft.com/office/drawing/2014/main" id="{0308550F-0C76-4A85-8B73-66049F799054}"/>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2" name="n_2aveValue【市民会館】&#10;一人当たり面積">
          <a:extLst>
            <a:ext uri="{FF2B5EF4-FFF2-40B4-BE49-F238E27FC236}">
              <a16:creationId xmlns:a16="http://schemas.microsoft.com/office/drawing/2014/main" id="{68BD9F42-C7EA-4404-8D58-5AE5CF860616}"/>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3" name="n_3aveValue【市民会館】&#10;一人当たり面積">
          <a:extLst>
            <a:ext uri="{FF2B5EF4-FFF2-40B4-BE49-F238E27FC236}">
              <a16:creationId xmlns:a16="http://schemas.microsoft.com/office/drawing/2014/main" id="{6A5E610C-5DE2-483B-A946-B6644FE2E6B6}"/>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394" name="n_4aveValue【市民会館】&#10;一人当たり面積">
          <a:extLst>
            <a:ext uri="{FF2B5EF4-FFF2-40B4-BE49-F238E27FC236}">
              <a16:creationId xmlns:a16="http://schemas.microsoft.com/office/drawing/2014/main" id="{53C599A6-1F13-45E7-BDD7-6090C701C0A5}"/>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128832</xdr:rowOff>
    </xdr:from>
    <xdr:ext cx="469744" cy="259045"/>
    <xdr:sp macro="" textlink="">
      <xdr:nvSpPr>
        <xdr:cNvPr id="395" name="n_1mainValue【市民会館】&#10;一人当たり面積">
          <a:extLst>
            <a:ext uri="{FF2B5EF4-FFF2-40B4-BE49-F238E27FC236}">
              <a16:creationId xmlns:a16="http://schemas.microsoft.com/office/drawing/2014/main" id="{6CA151BA-D16E-4C6F-A61A-51FB74B09FFE}"/>
            </a:ext>
          </a:extLst>
        </xdr:cNvPr>
        <xdr:cNvSpPr txBox="1"/>
      </xdr:nvSpPr>
      <xdr:spPr>
        <a:xfrm>
          <a:off x="939172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151691</xdr:rowOff>
    </xdr:from>
    <xdr:ext cx="469744" cy="259045"/>
    <xdr:sp macro="" textlink="">
      <xdr:nvSpPr>
        <xdr:cNvPr id="396" name="n_2mainValue【市民会館】&#10;一人当たり面積">
          <a:extLst>
            <a:ext uri="{FF2B5EF4-FFF2-40B4-BE49-F238E27FC236}">
              <a16:creationId xmlns:a16="http://schemas.microsoft.com/office/drawing/2014/main" id="{10ED91DD-6B3E-47A8-8586-E6DEECC2D49C}"/>
            </a:ext>
          </a:extLst>
        </xdr:cNvPr>
        <xdr:cNvSpPr txBox="1"/>
      </xdr:nvSpPr>
      <xdr:spPr>
        <a:xfrm>
          <a:off x="85154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1469</xdr:rowOff>
    </xdr:from>
    <xdr:ext cx="469744" cy="259045"/>
    <xdr:sp macro="" textlink="">
      <xdr:nvSpPr>
        <xdr:cNvPr id="397" name="n_3mainValue【市民会館】&#10;一人当たり面積">
          <a:extLst>
            <a:ext uri="{FF2B5EF4-FFF2-40B4-BE49-F238E27FC236}">
              <a16:creationId xmlns:a16="http://schemas.microsoft.com/office/drawing/2014/main" id="{A10BC4BC-40AA-49D2-806A-9720CB4624CD}"/>
            </a:ext>
          </a:extLst>
        </xdr:cNvPr>
        <xdr:cNvSpPr txBox="1"/>
      </xdr:nvSpPr>
      <xdr:spPr>
        <a:xfrm>
          <a:off x="7626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22696</xdr:rowOff>
    </xdr:from>
    <xdr:ext cx="469744" cy="259045"/>
    <xdr:sp macro="" textlink="">
      <xdr:nvSpPr>
        <xdr:cNvPr id="398" name="n_4mainValue【市民会館】&#10;一人当たり面積">
          <a:extLst>
            <a:ext uri="{FF2B5EF4-FFF2-40B4-BE49-F238E27FC236}">
              <a16:creationId xmlns:a16="http://schemas.microsoft.com/office/drawing/2014/main" id="{71D037B2-7C1D-41C8-8DA1-9F284AFCBC15}"/>
            </a:ext>
          </a:extLst>
        </xdr:cNvPr>
        <xdr:cNvSpPr txBox="1"/>
      </xdr:nvSpPr>
      <xdr:spPr>
        <a:xfrm>
          <a:off x="6737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928E373-4293-4372-9A67-2D86BAB74E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3EC3785-9F8E-472C-98B5-9355662299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0AEA482-9E13-407B-83C5-DBF03EF352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C7581591-FE36-43EB-AA0B-EDBAA3C7B8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2E7F2A4-93EE-490F-9B94-5C0E32123D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9815E12F-C31B-4781-BA7D-DD91F6BCD1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1FB9F5A-FD9E-4404-BF1C-B3B1C58D42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7AE93024-D588-4E4A-B78D-28CB17F6300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DEC05875-89D5-4968-9192-D60EE403EB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4AB9DF7C-6FF5-4141-B954-7F956F84EE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9D4D7810-D8DF-4A6F-8AC6-6D767BFB31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A2B8AEC8-C4AA-4987-8755-3D206F4E45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6204AACE-ECB9-47F4-B835-C1BE1157ED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00085875-4530-4E64-A309-DC29C01691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E7227C43-6BE0-4D2F-95AC-F06766D51B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5ADED6CE-B336-48AA-8D05-0DF27A3E70C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8A90F18A-424E-4CAC-8233-9AEF64C585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20C18491-9289-4C06-A8C2-D2D450E1E7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62400DBA-AA85-4EC4-A147-15D2AE06A3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1C1F6A15-968B-4A64-921A-5709DF8012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339C8228-CC3F-45AB-B714-FC60DACA451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28D06EB1-0171-4515-A0F8-B6066614F5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398E8CF6-AB3C-44D6-8301-0EDEE658A6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C99776A9-EA2D-4374-8267-A2065792368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0979FC27-DE15-4DE7-A158-C66064EF5E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649E950A-21DB-4BD1-A382-C11E32FB2A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50C17FF4-271A-418A-80B0-4AC63E7F91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4E53A170-B0D8-4D99-AF1F-BE74D45008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38AD24FC-A8C4-49C9-A8F9-034A07D7B7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9CCB76FB-7E4C-4362-8D06-50E1AF5D24C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BA786587-15B2-4970-A3FA-3B16C52B6C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B268000F-334F-4517-B095-D68F6530574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98A85E30-1935-4098-9454-A579091D4E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752B8C74-F804-48AF-8374-0BF96E6C78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70F26767-3BC0-43F6-9502-A51B1B03F3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B96829B2-E348-43EC-9E91-BB823FD672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653A09EE-E25C-4BCB-84CD-F615849229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F4E057CD-DE3C-41AC-9354-F28FE351CA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FF1D54F7-68EE-40B0-9A30-E8B90EFB9B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E816E0D5-6683-483E-A189-2B8DBFA3D75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9" name="正方形/長方形 438">
          <a:extLst>
            <a:ext uri="{FF2B5EF4-FFF2-40B4-BE49-F238E27FC236}">
              <a16:creationId xmlns:a16="http://schemas.microsoft.com/office/drawing/2014/main" id="{FEF5D6BA-47A1-4C00-AD83-B8400FC3F4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0" name="正方形/長方形 439">
          <a:extLst>
            <a:ext uri="{FF2B5EF4-FFF2-40B4-BE49-F238E27FC236}">
              <a16:creationId xmlns:a16="http://schemas.microsoft.com/office/drawing/2014/main" id="{F79EB581-E463-4735-9D96-FBA45B9675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1" name="正方形/長方形 440">
          <a:extLst>
            <a:ext uri="{FF2B5EF4-FFF2-40B4-BE49-F238E27FC236}">
              <a16:creationId xmlns:a16="http://schemas.microsoft.com/office/drawing/2014/main" id="{8E315023-A9A4-4287-87D9-9E7B26FD4B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2" name="正方形/長方形 441">
          <a:extLst>
            <a:ext uri="{FF2B5EF4-FFF2-40B4-BE49-F238E27FC236}">
              <a16:creationId xmlns:a16="http://schemas.microsoft.com/office/drawing/2014/main" id="{8F109D3E-EA8F-40F2-B16B-4851E46353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3" name="正方形/長方形 442">
          <a:extLst>
            <a:ext uri="{FF2B5EF4-FFF2-40B4-BE49-F238E27FC236}">
              <a16:creationId xmlns:a16="http://schemas.microsoft.com/office/drawing/2014/main" id="{AE747749-E455-461A-BB84-98E7AB8AFC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4" name="正方形/長方形 443">
          <a:extLst>
            <a:ext uri="{FF2B5EF4-FFF2-40B4-BE49-F238E27FC236}">
              <a16:creationId xmlns:a16="http://schemas.microsoft.com/office/drawing/2014/main" id="{C40CA97B-4F8A-45D7-9683-6D0273089C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5" name="正方形/長方形 444">
          <a:extLst>
            <a:ext uri="{FF2B5EF4-FFF2-40B4-BE49-F238E27FC236}">
              <a16:creationId xmlns:a16="http://schemas.microsoft.com/office/drawing/2014/main" id="{F046FB8F-34A3-4ADE-BC91-71E596182D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6" name="正方形/長方形 445">
          <a:extLst>
            <a:ext uri="{FF2B5EF4-FFF2-40B4-BE49-F238E27FC236}">
              <a16:creationId xmlns:a16="http://schemas.microsoft.com/office/drawing/2014/main" id="{4D40B092-1D3D-4334-B972-B8F3518BA1E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7" name="正方形/長方形 446">
          <a:extLst>
            <a:ext uri="{FF2B5EF4-FFF2-40B4-BE49-F238E27FC236}">
              <a16:creationId xmlns:a16="http://schemas.microsoft.com/office/drawing/2014/main" id="{6D39CE5A-1247-40DE-9382-2856E35CB6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8" name="正方形/長方形 447">
          <a:extLst>
            <a:ext uri="{FF2B5EF4-FFF2-40B4-BE49-F238E27FC236}">
              <a16:creationId xmlns:a16="http://schemas.microsoft.com/office/drawing/2014/main" id="{BBF9974E-8206-4908-B2FC-F12D80E0AB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9" name="正方形/長方形 448">
          <a:extLst>
            <a:ext uri="{FF2B5EF4-FFF2-40B4-BE49-F238E27FC236}">
              <a16:creationId xmlns:a16="http://schemas.microsoft.com/office/drawing/2014/main" id="{DAB9FDD9-0BFA-44B9-BADB-EEBEE13B65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0" name="正方形/長方形 449">
          <a:extLst>
            <a:ext uri="{FF2B5EF4-FFF2-40B4-BE49-F238E27FC236}">
              <a16:creationId xmlns:a16="http://schemas.microsoft.com/office/drawing/2014/main" id="{F1F35F11-D21A-4C6F-A776-68D24EB5A9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1" name="正方形/長方形 450">
          <a:extLst>
            <a:ext uri="{FF2B5EF4-FFF2-40B4-BE49-F238E27FC236}">
              <a16:creationId xmlns:a16="http://schemas.microsoft.com/office/drawing/2014/main" id="{DBAC793A-EFC2-443A-972B-631977F8BB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2" name="正方形/長方形 451">
          <a:extLst>
            <a:ext uri="{FF2B5EF4-FFF2-40B4-BE49-F238E27FC236}">
              <a16:creationId xmlns:a16="http://schemas.microsoft.com/office/drawing/2014/main" id="{F1B4B8EB-EEA6-41C3-B506-F5772F4FF8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3" name="正方形/長方形 452">
          <a:extLst>
            <a:ext uri="{FF2B5EF4-FFF2-40B4-BE49-F238E27FC236}">
              <a16:creationId xmlns:a16="http://schemas.microsoft.com/office/drawing/2014/main" id="{5DBCF32D-3078-42AB-BA9A-6FBC3A41BA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4" name="正方形/長方形 453">
          <a:extLst>
            <a:ext uri="{FF2B5EF4-FFF2-40B4-BE49-F238E27FC236}">
              <a16:creationId xmlns:a16="http://schemas.microsoft.com/office/drawing/2014/main" id="{DF138EE8-DB00-4B05-B423-75CBDAD9DD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5" name="テキスト ボックス 454">
          <a:extLst>
            <a:ext uri="{FF2B5EF4-FFF2-40B4-BE49-F238E27FC236}">
              <a16:creationId xmlns:a16="http://schemas.microsoft.com/office/drawing/2014/main" id="{AEE52AEE-9C63-42E8-8988-05C7FED6B6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6" name="直線コネクタ 455">
          <a:extLst>
            <a:ext uri="{FF2B5EF4-FFF2-40B4-BE49-F238E27FC236}">
              <a16:creationId xmlns:a16="http://schemas.microsoft.com/office/drawing/2014/main" id="{87A4EC0A-0825-41AE-BA0F-FBCF3F548D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7" name="テキスト ボックス 456">
          <a:extLst>
            <a:ext uri="{FF2B5EF4-FFF2-40B4-BE49-F238E27FC236}">
              <a16:creationId xmlns:a16="http://schemas.microsoft.com/office/drawing/2014/main" id="{823D1DEA-C3DD-4890-862F-1D2AA55FA7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8" name="直線コネクタ 457">
          <a:extLst>
            <a:ext uri="{FF2B5EF4-FFF2-40B4-BE49-F238E27FC236}">
              <a16:creationId xmlns:a16="http://schemas.microsoft.com/office/drawing/2014/main" id="{993E2D4E-7FD5-410B-814F-DDD2A3A3F75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9" name="テキスト ボックス 458">
          <a:extLst>
            <a:ext uri="{FF2B5EF4-FFF2-40B4-BE49-F238E27FC236}">
              <a16:creationId xmlns:a16="http://schemas.microsoft.com/office/drawing/2014/main" id="{256A14E4-618E-45AB-A462-DABACE4C7E1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0" name="直線コネクタ 459">
          <a:extLst>
            <a:ext uri="{FF2B5EF4-FFF2-40B4-BE49-F238E27FC236}">
              <a16:creationId xmlns:a16="http://schemas.microsoft.com/office/drawing/2014/main" id="{BEF00A46-5B56-464B-9A76-0419B3B430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1" name="テキスト ボックス 460">
          <a:extLst>
            <a:ext uri="{FF2B5EF4-FFF2-40B4-BE49-F238E27FC236}">
              <a16:creationId xmlns:a16="http://schemas.microsoft.com/office/drawing/2014/main" id="{A7B4E24F-5178-427D-AF8F-A0769168FD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2" name="直線コネクタ 461">
          <a:extLst>
            <a:ext uri="{FF2B5EF4-FFF2-40B4-BE49-F238E27FC236}">
              <a16:creationId xmlns:a16="http://schemas.microsoft.com/office/drawing/2014/main" id="{C541B611-8293-44AF-A011-CAA2915D398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3" name="テキスト ボックス 462">
          <a:extLst>
            <a:ext uri="{FF2B5EF4-FFF2-40B4-BE49-F238E27FC236}">
              <a16:creationId xmlns:a16="http://schemas.microsoft.com/office/drawing/2014/main" id="{16067871-FAEA-4392-9E3D-AEA339B607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4" name="直線コネクタ 463">
          <a:extLst>
            <a:ext uri="{FF2B5EF4-FFF2-40B4-BE49-F238E27FC236}">
              <a16:creationId xmlns:a16="http://schemas.microsoft.com/office/drawing/2014/main" id="{7A189DDF-C718-4BC5-BBC1-1A5946888C1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5" name="テキスト ボックス 464">
          <a:extLst>
            <a:ext uri="{FF2B5EF4-FFF2-40B4-BE49-F238E27FC236}">
              <a16:creationId xmlns:a16="http://schemas.microsoft.com/office/drawing/2014/main" id="{B79E5CDD-A58C-43A9-ABAD-3C903A2310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6" name="直線コネクタ 465">
          <a:extLst>
            <a:ext uri="{FF2B5EF4-FFF2-40B4-BE49-F238E27FC236}">
              <a16:creationId xmlns:a16="http://schemas.microsoft.com/office/drawing/2014/main" id="{248B5470-23EA-481F-8621-338397F06E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7" name="テキスト ボックス 466">
          <a:extLst>
            <a:ext uri="{FF2B5EF4-FFF2-40B4-BE49-F238E27FC236}">
              <a16:creationId xmlns:a16="http://schemas.microsoft.com/office/drawing/2014/main" id="{6F402B72-2B0B-425E-AF7A-78F1EFC37F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8" name="直線コネクタ 467">
          <a:extLst>
            <a:ext uri="{FF2B5EF4-FFF2-40B4-BE49-F238E27FC236}">
              <a16:creationId xmlns:a16="http://schemas.microsoft.com/office/drawing/2014/main" id="{EBDC1126-5FF6-449F-BE46-F6410E8D8B3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9" name="テキスト ボックス 468">
          <a:extLst>
            <a:ext uri="{FF2B5EF4-FFF2-40B4-BE49-F238E27FC236}">
              <a16:creationId xmlns:a16="http://schemas.microsoft.com/office/drawing/2014/main" id="{DE8EB84F-CAA4-472C-B181-996F5271BCF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0" name="直線コネクタ 469">
          <a:extLst>
            <a:ext uri="{FF2B5EF4-FFF2-40B4-BE49-F238E27FC236}">
              <a16:creationId xmlns:a16="http://schemas.microsoft.com/office/drawing/2014/main" id="{35002043-22A5-44F9-8B61-E1B188A7F4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庁舎】&#10;有形固定資産減価償却率グラフ枠">
          <a:extLst>
            <a:ext uri="{FF2B5EF4-FFF2-40B4-BE49-F238E27FC236}">
              <a16:creationId xmlns:a16="http://schemas.microsoft.com/office/drawing/2014/main" id="{11F53281-5770-4DD2-BA95-3B069609EB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472" name="直線コネクタ 471">
          <a:extLst>
            <a:ext uri="{FF2B5EF4-FFF2-40B4-BE49-F238E27FC236}">
              <a16:creationId xmlns:a16="http://schemas.microsoft.com/office/drawing/2014/main" id="{8504C10F-4F8A-4953-9989-3DD019470FB5}"/>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473" name="【庁舎】&#10;有形固定資産減価償却率最小値テキスト">
          <a:extLst>
            <a:ext uri="{FF2B5EF4-FFF2-40B4-BE49-F238E27FC236}">
              <a16:creationId xmlns:a16="http://schemas.microsoft.com/office/drawing/2014/main" id="{AA2BEDCE-C20A-47EA-B1CA-3E99CCCBCA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474" name="直線コネクタ 473">
          <a:extLst>
            <a:ext uri="{FF2B5EF4-FFF2-40B4-BE49-F238E27FC236}">
              <a16:creationId xmlns:a16="http://schemas.microsoft.com/office/drawing/2014/main" id="{640747DB-45B8-4013-9DDF-204CEF9BA9DA}"/>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475" name="【庁舎】&#10;有形固定資産減価償却率最大値テキスト">
          <a:extLst>
            <a:ext uri="{FF2B5EF4-FFF2-40B4-BE49-F238E27FC236}">
              <a16:creationId xmlns:a16="http://schemas.microsoft.com/office/drawing/2014/main" id="{B2C19E6E-6DCD-4F14-93CC-1DDB9714EA87}"/>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476" name="直線コネクタ 475">
          <a:extLst>
            <a:ext uri="{FF2B5EF4-FFF2-40B4-BE49-F238E27FC236}">
              <a16:creationId xmlns:a16="http://schemas.microsoft.com/office/drawing/2014/main" id="{33410C97-40EA-435E-92B5-80085B9853BE}"/>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477" name="【庁舎】&#10;有形固定資産減価償却率平均値テキスト">
          <a:extLst>
            <a:ext uri="{FF2B5EF4-FFF2-40B4-BE49-F238E27FC236}">
              <a16:creationId xmlns:a16="http://schemas.microsoft.com/office/drawing/2014/main" id="{28F3408C-E3CD-4C62-9F2F-C2DAED4E3ED4}"/>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478" name="フローチャート: 判断 477">
          <a:extLst>
            <a:ext uri="{FF2B5EF4-FFF2-40B4-BE49-F238E27FC236}">
              <a16:creationId xmlns:a16="http://schemas.microsoft.com/office/drawing/2014/main" id="{D9CA6F1C-2CD8-401E-8CF7-561C6DDF8916}"/>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79" name="フローチャート: 判断 478">
          <a:extLst>
            <a:ext uri="{FF2B5EF4-FFF2-40B4-BE49-F238E27FC236}">
              <a16:creationId xmlns:a16="http://schemas.microsoft.com/office/drawing/2014/main" id="{BA3FC083-770E-4F99-B9A9-8D03EBA2550E}"/>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480" name="フローチャート: 判断 479">
          <a:extLst>
            <a:ext uri="{FF2B5EF4-FFF2-40B4-BE49-F238E27FC236}">
              <a16:creationId xmlns:a16="http://schemas.microsoft.com/office/drawing/2014/main" id="{8554DEF1-1025-431C-AF8D-3C327509073C}"/>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481" name="フローチャート: 判断 480">
          <a:extLst>
            <a:ext uri="{FF2B5EF4-FFF2-40B4-BE49-F238E27FC236}">
              <a16:creationId xmlns:a16="http://schemas.microsoft.com/office/drawing/2014/main" id="{508CA4E2-55A6-4065-A953-D06164622F2F}"/>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482" name="フローチャート: 判断 481">
          <a:extLst>
            <a:ext uri="{FF2B5EF4-FFF2-40B4-BE49-F238E27FC236}">
              <a16:creationId xmlns:a16="http://schemas.microsoft.com/office/drawing/2014/main" id="{555AFC5C-F70B-4878-B963-BFA850461263}"/>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366A3B70-EBEB-438D-A3C3-A8B440D55B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5088C751-5620-4248-85F8-79F839D83E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677B716A-CC9C-4739-B997-8709556515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C24E1FF9-67A9-45C6-8967-7E5FC72F5A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39808F47-8403-4042-A7CA-97C9F986F9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64588</xdr:rowOff>
    </xdr:from>
    <xdr:to>
      <xdr:col>85</xdr:col>
      <xdr:colOff>177800</xdr:colOff>
      <xdr:row>101</xdr:row>
      <xdr:rowOff>166188</xdr:rowOff>
    </xdr:to>
    <xdr:sp macro="" textlink="">
      <xdr:nvSpPr>
        <xdr:cNvPr id="488" name="楕円 487">
          <a:extLst>
            <a:ext uri="{FF2B5EF4-FFF2-40B4-BE49-F238E27FC236}">
              <a16:creationId xmlns:a16="http://schemas.microsoft.com/office/drawing/2014/main" id="{E56569A1-774B-4A63-9011-4B7CFE5A2711}"/>
            </a:ext>
          </a:extLst>
        </xdr:cNvPr>
        <xdr:cNvSpPr/>
      </xdr:nvSpPr>
      <xdr:spPr>
        <a:xfrm>
          <a:off x="16268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87465</xdr:rowOff>
    </xdr:from>
    <xdr:ext cx="405111" cy="259045"/>
    <xdr:sp macro="" textlink="">
      <xdr:nvSpPr>
        <xdr:cNvPr id="489" name="【庁舎】&#10;有形固定資産減価償却率該当値テキスト">
          <a:extLst>
            <a:ext uri="{FF2B5EF4-FFF2-40B4-BE49-F238E27FC236}">
              <a16:creationId xmlns:a16="http://schemas.microsoft.com/office/drawing/2014/main" id="{41BD6C05-21FD-4A55-8851-23093602AC7C}"/>
            </a:ext>
          </a:extLst>
        </xdr:cNvPr>
        <xdr:cNvSpPr txBox="1"/>
      </xdr:nvSpPr>
      <xdr:spPr>
        <a:xfrm>
          <a:off x="16357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20501</xdr:rowOff>
    </xdr:from>
    <xdr:to>
      <xdr:col>81</xdr:col>
      <xdr:colOff>101600</xdr:colOff>
      <xdr:row>101</xdr:row>
      <xdr:rowOff>122101</xdr:rowOff>
    </xdr:to>
    <xdr:sp macro="" textlink="">
      <xdr:nvSpPr>
        <xdr:cNvPr id="490" name="楕円 489">
          <a:extLst>
            <a:ext uri="{FF2B5EF4-FFF2-40B4-BE49-F238E27FC236}">
              <a16:creationId xmlns:a16="http://schemas.microsoft.com/office/drawing/2014/main" id="{4C218836-B7DA-425D-B65D-D1D156C13009}"/>
            </a:ext>
          </a:extLst>
        </xdr:cNvPr>
        <xdr:cNvSpPr/>
      </xdr:nvSpPr>
      <xdr:spPr>
        <a:xfrm>
          <a:off x="15430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71301</xdr:rowOff>
    </xdr:from>
    <xdr:to>
      <xdr:col>85</xdr:col>
      <xdr:colOff>127000</xdr:colOff>
      <xdr:row>101</xdr:row>
      <xdr:rowOff>115388</xdr:rowOff>
    </xdr:to>
    <xdr:cxnSp macro="">
      <xdr:nvCxnSpPr>
        <xdr:cNvPr id="491" name="直線コネクタ 490">
          <a:extLst>
            <a:ext uri="{FF2B5EF4-FFF2-40B4-BE49-F238E27FC236}">
              <a16:creationId xmlns:a16="http://schemas.microsoft.com/office/drawing/2014/main" id="{1C12DD64-73F0-4A8F-BE4E-C4DD5BB42175}"/>
            </a:ext>
          </a:extLst>
        </xdr:cNvPr>
        <xdr:cNvCxnSpPr/>
      </xdr:nvCxnSpPr>
      <xdr:spPr>
        <a:xfrm>
          <a:off x="15481300" y="1738775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149498</xdr:rowOff>
    </xdr:from>
    <xdr:to>
      <xdr:col>76</xdr:col>
      <xdr:colOff>165100</xdr:colOff>
      <xdr:row>101</xdr:row>
      <xdr:rowOff>79648</xdr:rowOff>
    </xdr:to>
    <xdr:sp macro="" textlink="">
      <xdr:nvSpPr>
        <xdr:cNvPr id="492" name="楕円 491">
          <a:extLst>
            <a:ext uri="{FF2B5EF4-FFF2-40B4-BE49-F238E27FC236}">
              <a16:creationId xmlns:a16="http://schemas.microsoft.com/office/drawing/2014/main" id="{2485186A-379C-49D6-B44A-1051BD9D5B3E}"/>
            </a:ext>
          </a:extLst>
        </xdr:cNvPr>
        <xdr:cNvSpPr/>
      </xdr:nvSpPr>
      <xdr:spPr>
        <a:xfrm>
          <a:off x="14541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28848</xdr:rowOff>
    </xdr:from>
    <xdr:to>
      <xdr:col>81</xdr:col>
      <xdr:colOff>50800</xdr:colOff>
      <xdr:row>101</xdr:row>
      <xdr:rowOff>71301</xdr:rowOff>
    </xdr:to>
    <xdr:cxnSp macro="">
      <xdr:nvCxnSpPr>
        <xdr:cNvPr id="493" name="直線コネクタ 492">
          <a:extLst>
            <a:ext uri="{FF2B5EF4-FFF2-40B4-BE49-F238E27FC236}">
              <a16:creationId xmlns:a16="http://schemas.microsoft.com/office/drawing/2014/main" id="{6607688B-FD6F-43D4-A720-EB09AB40FC5A}"/>
            </a:ext>
          </a:extLst>
        </xdr:cNvPr>
        <xdr:cNvCxnSpPr/>
      </xdr:nvCxnSpPr>
      <xdr:spPr>
        <a:xfrm>
          <a:off x="14592300" y="173452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105411</xdr:rowOff>
    </xdr:from>
    <xdr:to>
      <xdr:col>72</xdr:col>
      <xdr:colOff>38100</xdr:colOff>
      <xdr:row>101</xdr:row>
      <xdr:rowOff>35561</xdr:rowOff>
    </xdr:to>
    <xdr:sp macro="" textlink="">
      <xdr:nvSpPr>
        <xdr:cNvPr id="494" name="楕円 493">
          <a:extLst>
            <a:ext uri="{FF2B5EF4-FFF2-40B4-BE49-F238E27FC236}">
              <a16:creationId xmlns:a16="http://schemas.microsoft.com/office/drawing/2014/main" id="{B11E4FE8-E037-4EEE-9431-F7F6B7E70DCD}"/>
            </a:ext>
          </a:extLst>
        </xdr:cNvPr>
        <xdr:cNvSpPr/>
      </xdr:nvSpPr>
      <xdr:spPr>
        <a:xfrm>
          <a:off x="13652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28848</xdr:rowOff>
    </xdr:to>
    <xdr:cxnSp macro="">
      <xdr:nvCxnSpPr>
        <xdr:cNvPr id="495" name="直線コネクタ 494">
          <a:extLst>
            <a:ext uri="{FF2B5EF4-FFF2-40B4-BE49-F238E27FC236}">
              <a16:creationId xmlns:a16="http://schemas.microsoft.com/office/drawing/2014/main" id="{9536BB8C-5CF5-4F32-9746-CCCF3F53075D}"/>
            </a:ext>
          </a:extLst>
        </xdr:cNvPr>
        <xdr:cNvCxnSpPr/>
      </xdr:nvCxnSpPr>
      <xdr:spPr>
        <a:xfrm>
          <a:off x="13703300" y="1730121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61323</xdr:rowOff>
    </xdr:from>
    <xdr:to>
      <xdr:col>67</xdr:col>
      <xdr:colOff>101600</xdr:colOff>
      <xdr:row>100</xdr:row>
      <xdr:rowOff>162923</xdr:rowOff>
    </xdr:to>
    <xdr:sp macro="" textlink="">
      <xdr:nvSpPr>
        <xdr:cNvPr id="496" name="楕円 495">
          <a:extLst>
            <a:ext uri="{FF2B5EF4-FFF2-40B4-BE49-F238E27FC236}">
              <a16:creationId xmlns:a16="http://schemas.microsoft.com/office/drawing/2014/main" id="{02863D9E-28B5-4A6A-B97D-39819483AB2D}"/>
            </a:ext>
          </a:extLst>
        </xdr:cNvPr>
        <xdr:cNvSpPr/>
      </xdr:nvSpPr>
      <xdr:spPr>
        <a:xfrm>
          <a:off x="12763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112123</xdr:rowOff>
    </xdr:from>
    <xdr:to>
      <xdr:col>71</xdr:col>
      <xdr:colOff>177800</xdr:colOff>
      <xdr:row>100</xdr:row>
      <xdr:rowOff>156211</xdr:rowOff>
    </xdr:to>
    <xdr:cxnSp macro="">
      <xdr:nvCxnSpPr>
        <xdr:cNvPr id="497" name="直線コネクタ 496">
          <a:extLst>
            <a:ext uri="{FF2B5EF4-FFF2-40B4-BE49-F238E27FC236}">
              <a16:creationId xmlns:a16="http://schemas.microsoft.com/office/drawing/2014/main" id="{FB9A0F35-6A96-4AB1-A959-F981BA076B29}"/>
            </a:ext>
          </a:extLst>
        </xdr:cNvPr>
        <xdr:cNvCxnSpPr/>
      </xdr:nvCxnSpPr>
      <xdr:spPr>
        <a:xfrm>
          <a:off x="12814300" y="172571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498" name="n_1aveValue【庁舎】&#10;有形固定資産減価償却率">
          <a:extLst>
            <a:ext uri="{FF2B5EF4-FFF2-40B4-BE49-F238E27FC236}">
              <a16:creationId xmlns:a16="http://schemas.microsoft.com/office/drawing/2014/main" id="{06CD77AE-0378-4BFD-86E2-A657B5B23C66}"/>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499" name="n_2aveValue【庁舎】&#10;有形固定資産減価償却率">
          <a:extLst>
            <a:ext uri="{FF2B5EF4-FFF2-40B4-BE49-F238E27FC236}">
              <a16:creationId xmlns:a16="http://schemas.microsoft.com/office/drawing/2014/main" id="{B555179A-599C-488C-A47C-1925E2984EE2}"/>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500" name="n_3aveValue【庁舎】&#10;有形固定資産減価償却率">
          <a:extLst>
            <a:ext uri="{FF2B5EF4-FFF2-40B4-BE49-F238E27FC236}">
              <a16:creationId xmlns:a16="http://schemas.microsoft.com/office/drawing/2014/main" id="{C7A4F9FE-4114-4D74-BD22-B5BC3A1B046D}"/>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501" name="n_4aveValue【庁舎】&#10;有形固定資産減価償却率">
          <a:extLst>
            <a:ext uri="{FF2B5EF4-FFF2-40B4-BE49-F238E27FC236}">
              <a16:creationId xmlns:a16="http://schemas.microsoft.com/office/drawing/2014/main" id="{7831B9A1-7C15-4172-B51D-EB4BE7562CD1}"/>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138628</xdr:rowOff>
    </xdr:from>
    <xdr:ext cx="405111" cy="259045"/>
    <xdr:sp macro="" textlink="">
      <xdr:nvSpPr>
        <xdr:cNvPr id="502" name="n_1mainValue【庁舎】&#10;有形固定資産減価償却率">
          <a:extLst>
            <a:ext uri="{FF2B5EF4-FFF2-40B4-BE49-F238E27FC236}">
              <a16:creationId xmlns:a16="http://schemas.microsoft.com/office/drawing/2014/main" id="{8F09DCE0-1493-400D-BE26-A58133947E59}"/>
            </a:ext>
          </a:extLst>
        </xdr:cNvPr>
        <xdr:cNvSpPr txBox="1"/>
      </xdr:nvSpPr>
      <xdr:spPr>
        <a:xfrm>
          <a:off x="152660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96175</xdr:rowOff>
    </xdr:from>
    <xdr:ext cx="405111" cy="259045"/>
    <xdr:sp macro="" textlink="">
      <xdr:nvSpPr>
        <xdr:cNvPr id="503" name="n_2mainValue【庁舎】&#10;有形固定資産減価償却率">
          <a:extLst>
            <a:ext uri="{FF2B5EF4-FFF2-40B4-BE49-F238E27FC236}">
              <a16:creationId xmlns:a16="http://schemas.microsoft.com/office/drawing/2014/main" id="{745BE5B7-6464-44C8-B16F-4605EDFCA430}"/>
            </a:ext>
          </a:extLst>
        </xdr:cNvPr>
        <xdr:cNvSpPr txBox="1"/>
      </xdr:nvSpPr>
      <xdr:spPr>
        <a:xfrm>
          <a:off x="14389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52088</xdr:rowOff>
    </xdr:from>
    <xdr:ext cx="405111" cy="259045"/>
    <xdr:sp macro="" textlink="">
      <xdr:nvSpPr>
        <xdr:cNvPr id="504" name="n_3mainValue【庁舎】&#10;有形固定資産減価償却率">
          <a:extLst>
            <a:ext uri="{FF2B5EF4-FFF2-40B4-BE49-F238E27FC236}">
              <a16:creationId xmlns:a16="http://schemas.microsoft.com/office/drawing/2014/main" id="{DE972237-A362-463D-91D4-F686C853CC16}"/>
            </a:ext>
          </a:extLst>
        </xdr:cNvPr>
        <xdr:cNvSpPr txBox="1"/>
      </xdr:nvSpPr>
      <xdr:spPr>
        <a:xfrm>
          <a:off x="13500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8000</xdr:rowOff>
    </xdr:from>
    <xdr:ext cx="405111" cy="259045"/>
    <xdr:sp macro="" textlink="">
      <xdr:nvSpPr>
        <xdr:cNvPr id="505" name="n_4mainValue【庁舎】&#10;有形固定資産減価償却率">
          <a:extLst>
            <a:ext uri="{FF2B5EF4-FFF2-40B4-BE49-F238E27FC236}">
              <a16:creationId xmlns:a16="http://schemas.microsoft.com/office/drawing/2014/main" id="{E74140B5-F1CE-4828-84FC-C2A229B8DB96}"/>
            </a:ext>
          </a:extLst>
        </xdr:cNvPr>
        <xdr:cNvSpPr txBox="1"/>
      </xdr:nvSpPr>
      <xdr:spPr>
        <a:xfrm>
          <a:off x="12611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a:extLst>
            <a:ext uri="{FF2B5EF4-FFF2-40B4-BE49-F238E27FC236}">
              <a16:creationId xmlns:a16="http://schemas.microsoft.com/office/drawing/2014/main" id="{E04E08CB-8015-4FB2-AABD-96572E55EB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a:extLst>
            <a:ext uri="{FF2B5EF4-FFF2-40B4-BE49-F238E27FC236}">
              <a16:creationId xmlns:a16="http://schemas.microsoft.com/office/drawing/2014/main" id="{321EDF94-435E-4988-8706-9340EAA99A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a:extLst>
            <a:ext uri="{FF2B5EF4-FFF2-40B4-BE49-F238E27FC236}">
              <a16:creationId xmlns:a16="http://schemas.microsoft.com/office/drawing/2014/main" id="{FC3DFC8E-6BF2-4C92-851E-B4FE56CBC7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a:extLst>
            <a:ext uri="{FF2B5EF4-FFF2-40B4-BE49-F238E27FC236}">
              <a16:creationId xmlns:a16="http://schemas.microsoft.com/office/drawing/2014/main" id="{E8929752-69AE-4FE9-A214-AFDF3D46A25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a:extLst>
            <a:ext uri="{FF2B5EF4-FFF2-40B4-BE49-F238E27FC236}">
              <a16:creationId xmlns:a16="http://schemas.microsoft.com/office/drawing/2014/main" id="{EF3BBF0E-AECF-4B16-9A6E-663E87F92D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a:extLst>
            <a:ext uri="{FF2B5EF4-FFF2-40B4-BE49-F238E27FC236}">
              <a16:creationId xmlns:a16="http://schemas.microsoft.com/office/drawing/2014/main" id="{2EAE108F-3729-4C55-97D0-6CB3232E80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a:extLst>
            <a:ext uri="{FF2B5EF4-FFF2-40B4-BE49-F238E27FC236}">
              <a16:creationId xmlns:a16="http://schemas.microsoft.com/office/drawing/2014/main" id="{733733CD-86DE-4756-949F-1E1DAFB923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a:extLst>
            <a:ext uri="{FF2B5EF4-FFF2-40B4-BE49-F238E27FC236}">
              <a16:creationId xmlns:a16="http://schemas.microsoft.com/office/drawing/2014/main" id="{BDC8FB96-B62E-4712-9828-CCAF4A5F4A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a:extLst>
            <a:ext uri="{FF2B5EF4-FFF2-40B4-BE49-F238E27FC236}">
              <a16:creationId xmlns:a16="http://schemas.microsoft.com/office/drawing/2014/main" id="{B929031F-807E-4714-ADA0-957B4C5C49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a:extLst>
            <a:ext uri="{FF2B5EF4-FFF2-40B4-BE49-F238E27FC236}">
              <a16:creationId xmlns:a16="http://schemas.microsoft.com/office/drawing/2014/main" id="{3ADD0751-8B28-40E7-9951-A077F6011E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6" name="直線コネクタ 515">
          <a:extLst>
            <a:ext uri="{FF2B5EF4-FFF2-40B4-BE49-F238E27FC236}">
              <a16:creationId xmlns:a16="http://schemas.microsoft.com/office/drawing/2014/main" id="{9FE6C96A-D99F-420B-8A48-E9ECA56C779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7" name="テキスト ボックス 516">
          <a:extLst>
            <a:ext uri="{FF2B5EF4-FFF2-40B4-BE49-F238E27FC236}">
              <a16:creationId xmlns:a16="http://schemas.microsoft.com/office/drawing/2014/main" id="{A94E5EEF-5824-437C-9095-4FB45EC362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8" name="直線コネクタ 517">
          <a:extLst>
            <a:ext uri="{FF2B5EF4-FFF2-40B4-BE49-F238E27FC236}">
              <a16:creationId xmlns:a16="http://schemas.microsoft.com/office/drawing/2014/main" id="{7A0BB83D-6713-4405-BC84-7F55283D2A5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9" name="テキスト ボックス 518">
          <a:extLst>
            <a:ext uri="{FF2B5EF4-FFF2-40B4-BE49-F238E27FC236}">
              <a16:creationId xmlns:a16="http://schemas.microsoft.com/office/drawing/2014/main" id="{CE31B9A4-EC7A-4D52-AA5D-008E24577EF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0" name="直線コネクタ 519">
          <a:extLst>
            <a:ext uri="{FF2B5EF4-FFF2-40B4-BE49-F238E27FC236}">
              <a16:creationId xmlns:a16="http://schemas.microsoft.com/office/drawing/2014/main" id="{93D66831-D306-488E-9207-A793D88C798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1" name="テキスト ボックス 520">
          <a:extLst>
            <a:ext uri="{FF2B5EF4-FFF2-40B4-BE49-F238E27FC236}">
              <a16:creationId xmlns:a16="http://schemas.microsoft.com/office/drawing/2014/main" id="{05D11D24-25D8-4652-9932-50DE5820C7D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2" name="直線コネクタ 521">
          <a:extLst>
            <a:ext uri="{FF2B5EF4-FFF2-40B4-BE49-F238E27FC236}">
              <a16:creationId xmlns:a16="http://schemas.microsoft.com/office/drawing/2014/main" id="{4E95589C-A792-46FA-A141-F2D2921CE1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3" name="テキスト ボックス 522">
          <a:extLst>
            <a:ext uri="{FF2B5EF4-FFF2-40B4-BE49-F238E27FC236}">
              <a16:creationId xmlns:a16="http://schemas.microsoft.com/office/drawing/2014/main" id="{9F46B3E1-D914-48DD-BD5F-D05177210A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4" name="直線コネクタ 523">
          <a:extLst>
            <a:ext uri="{FF2B5EF4-FFF2-40B4-BE49-F238E27FC236}">
              <a16:creationId xmlns:a16="http://schemas.microsoft.com/office/drawing/2014/main" id="{47FAB0B9-366E-41E3-893E-8E64A36E13C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5" name="テキスト ボックス 524">
          <a:extLst>
            <a:ext uri="{FF2B5EF4-FFF2-40B4-BE49-F238E27FC236}">
              <a16:creationId xmlns:a16="http://schemas.microsoft.com/office/drawing/2014/main" id="{4FABEAEB-F947-44EE-A19C-D2AF1142207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6" name="直線コネクタ 525">
          <a:extLst>
            <a:ext uri="{FF2B5EF4-FFF2-40B4-BE49-F238E27FC236}">
              <a16:creationId xmlns:a16="http://schemas.microsoft.com/office/drawing/2014/main" id="{E1B496EE-02E1-47A1-9141-D5DDFA8BF42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7" name="テキスト ボックス 526">
          <a:extLst>
            <a:ext uri="{FF2B5EF4-FFF2-40B4-BE49-F238E27FC236}">
              <a16:creationId xmlns:a16="http://schemas.microsoft.com/office/drawing/2014/main" id="{DB2FE778-9EF1-41FF-BA2F-F4FC4D5F68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8" name="直線コネクタ 527">
          <a:extLst>
            <a:ext uri="{FF2B5EF4-FFF2-40B4-BE49-F238E27FC236}">
              <a16:creationId xmlns:a16="http://schemas.microsoft.com/office/drawing/2014/main" id="{1F0A8015-0AB6-4026-8C3B-9D11F0F95A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5605289C-4EF2-46CC-8740-9F92DEF1A3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0" name="【庁舎】&#10;一人当たり面積グラフ枠">
          <a:extLst>
            <a:ext uri="{FF2B5EF4-FFF2-40B4-BE49-F238E27FC236}">
              <a16:creationId xmlns:a16="http://schemas.microsoft.com/office/drawing/2014/main" id="{A3D1F773-C100-453A-9C85-649B588719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531" name="直線コネクタ 530">
          <a:extLst>
            <a:ext uri="{FF2B5EF4-FFF2-40B4-BE49-F238E27FC236}">
              <a16:creationId xmlns:a16="http://schemas.microsoft.com/office/drawing/2014/main" id="{537CC781-53C8-4BE8-A233-F87B04FD3B44}"/>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532" name="【庁舎】&#10;一人当たり面積最小値テキスト">
          <a:extLst>
            <a:ext uri="{FF2B5EF4-FFF2-40B4-BE49-F238E27FC236}">
              <a16:creationId xmlns:a16="http://schemas.microsoft.com/office/drawing/2014/main" id="{DFC2C8C4-36C0-468B-A576-4945B1C047CE}"/>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533" name="直線コネクタ 532">
          <a:extLst>
            <a:ext uri="{FF2B5EF4-FFF2-40B4-BE49-F238E27FC236}">
              <a16:creationId xmlns:a16="http://schemas.microsoft.com/office/drawing/2014/main" id="{731A414A-F986-49D3-8EE0-8F7906508948}"/>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534" name="【庁舎】&#10;一人当たり面積最大値テキスト">
          <a:extLst>
            <a:ext uri="{FF2B5EF4-FFF2-40B4-BE49-F238E27FC236}">
              <a16:creationId xmlns:a16="http://schemas.microsoft.com/office/drawing/2014/main" id="{A93936E8-49D5-4E42-9BEC-0E3C2E5E9516}"/>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535" name="直線コネクタ 534">
          <a:extLst>
            <a:ext uri="{FF2B5EF4-FFF2-40B4-BE49-F238E27FC236}">
              <a16:creationId xmlns:a16="http://schemas.microsoft.com/office/drawing/2014/main" id="{1217F61B-2009-414F-877E-83F64F8413E4}"/>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536" name="【庁舎】&#10;一人当たり面積平均値テキスト">
          <a:extLst>
            <a:ext uri="{FF2B5EF4-FFF2-40B4-BE49-F238E27FC236}">
              <a16:creationId xmlns:a16="http://schemas.microsoft.com/office/drawing/2014/main" id="{AF1E99BB-F58C-4774-8153-D13ACE36B947}"/>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537" name="フローチャート: 判断 536">
          <a:extLst>
            <a:ext uri="{FF2B5EF4-FFF2-40B4-BE49-F238E27FC236}">
              <a16:creationId xmlns:a16="http://schemas.microsoft.com/office/drawing/2014/main" id="{5421F182-8D5D-42A0-BAA8-60E3A103DF85}"/>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538" name="フローチャート: 判断 537">
          <a:extLst>
            <a:ext uri="{FF2B5EF4-FFF2-40B4-BE49-F238E27FC236}">
              <a16:creationId xmlns:a16="http://schemas.microsoft.com/office/drawing/2014/main" id="{DF14BE89-536E-4909-84B7-12A3D9EF7376}"/>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539" name="フローチャート: 判断 538">
          <a:extLst>
            <a:ext uri="{FF2B5EF4-FFF2-40B4-BE49-F238E27FC236}">
              <a16:creationId xmlns:a16="http://schemas.microsoft.com/office/drawing/2014/main" id="{820BDB32-F05E-4260-A3E0-7C30CA6B80F1}"/>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540" name="フローチャート: 判断 539">
          <a:extLst>
            <a:ext uri="{FF2B5EF4-FFF2-40B4-BE49-F238E27FC236}">
              <a16:creationId xmlns:a16="http://schemas.microsoft.com/office/drawing/2014/main" id="{5EF50DFE-657D-41B4-BC00-0166E1625846}"/>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541" name="フローチャート: 判断 540">
          <a:extLst>
            <a:ext uri="{FF2B5EF4-FFF2-40B4-BE49-F238E27FC236}">
              <a16:creationId xmlns:a16="http://schemas.microsoft.com/office/drawing/2014/main" id="{A490EB7C-FFF7-40F5-AAD3-26BF572E1F8B}"/>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905F9596-15E2-4C55-985C-62BAA2F162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9A096918-36D8-4CB7-AA32-B72AF5404C8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761C2AED-3214-45DA-A22B-3314E5D2E8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C3B72008-CE80-4B26-A206-F46DC4B446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3BA9CE75-A786-4054-82F8-A361E0FDCB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1451</xdr:rowOff>
    </xdr:from>
    <xdr:to>
      <xdr:col>116</xdr:col>
      <xdr:colOff>114300</xdr:colOff>
      <xdr:row>106</xdr:row>
      <xdr:rowOff>103051</xdr:rowOff>
    </xdr:to>
    <xdr:sp macro="" textlink="">
      <xdr:nvSpPr>
        <xdr:cNvPr id="547" name="楕円 546">
          <a:extLst>
            <a:ext uri="{FF2B5EF4-FFF2-40B4-BE49-F238E27FC236}">
              <a16:creationId xmlns:a16="http://schemas.microsoft.com/office/drawing/2014/main" id="{402C9046-1DEC-424D-9901-8E63637AC85D}"/>
            </a:ext>
          </a:extLst>
        </xdr:cNvPr>
        <xdr:cNvSpPr/>
      </xdr:nvSpPr>
      <xdr:spPr>
        <a:xfrm>
          <a:off x="22110700" y="181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24328</xdr:rowOff>
    </xdr:from>
    <xdr:ext cx="469744" cy="259045"/>
    <xdr:sp macro="" textlink="">
      <xdr:nvSpPr>
        <xdr:cNvPr id="548" name="【庁舎】&#10;一人当たり面積該当値テキスト">
          <a:extLst>
            <a:ext uri="{FF2B5EF4-FFF2-40B4-BE49-F238E27FC236}">
              <a16:creationId xmlns:a16="http://schemas.microsoft.com/office/drawing/2014/main" id="{DEEB13A0-4638-4646-B0F7-4BD4FE8CBBDB}"/>
            </a:ext>
          </a:extLst>
        </xdr:cNvPr>
        <xdr:cNvSpPr txBox="1"/>
      </xdr:nvSpPr>
      <xdr:spPr>
        <a:xfrm>
          <a:off x="22199600"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549" name="楕円 548">
          <a:extLst>
            <a:ext uri="{FF2B5EF4-FFF2-40B4-BE49-F238E27FC236}">
              <a16:creationId xmlns:a16="http://schemas.microsoft.com/office/drawing/2014/main" id="{DB00BB5E-9DED-41AA-9485-CBEB6C66D823}"/>
            </a:ext>
          </a:extLst>
        </xdr:cNvPr>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52251</xdr:rowOff>
    </xdr:from>
    <xdr:to>
      <xdr:col>116</xdr:col>
      <xdr:colOff>63500</xdr:colOff>
      <xdr:row>106</xdr:row>
      <xdr:rowOff>63137</xdr:rowOff>
    </xdr:to>
    <xdr:cxnSp macro="">
      <xdr:nvCxnSpPr>
        <xdr:cNvPr id="550" name="直線コネクタ 549">
          <a:extLst>
            <a:ext uri="{FF2B5EF4-FFF2-40B4-BE49-F238E27FC236}">
              <a16:creationId xmlns:a16="http://schemas.microsoft.com/office/drawing/2014/main" id="{60D3393E-682C-44E8-BDDF-826452012424}"/>
            </a:ext>
          </a:extLst>
        </xdr:cNvPr>
        <xdr:cNvCxnSpPr/>
      </xdr:nvCxnSpPr>
      <xdr:spPr>
        <a:xfrm flipV="1">
          <a:off x="21323300" y="1822595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551" name="楕円 550">
          <a:extLst>
            <a:ext uri="{FF2B5EF4-FFF2-40B4-BE49-F238E27FC236}">
              <a16:creationId xmlns:a16="http://schemas.microsoft.com/office/drawing/2014/main" id="{A6627E9C-C1C3-4649-AEA1-9914D8AF4996}"/>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76200</xdr:rowOff>
    </xdr:to>
    <xdr:cxnSp macro="">
      <xdr:nvCxnSpPr>
        <xdr:cNvPr id="552" name="直線コネクタ 551">
          <a:extLst>
            <a:ext uri="{FF2B5EF4-FFF2-40B4-BE49-F238E27FC236}">
              <a16:creationId xmlns:a16="http://schemas.microsoft.com/office/drawing/2014/main" id="{FAFCAFC6-93E6-45AD-8323-D479C816184A}"/>
            </a:ext>
          </a:extLst>
        </xdr:cNvPr>
        <xdr:cNvCxnSpPr/>
      </xdr:nvCxnSpPr>
      <xdr:spPr>
        <a:xfrm flipV="1">
          <a:off x="20434300" y="18236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38463</xdr:rowOff>
    </xdr:from>
    <xdr:to>
      <xdr:col>102</xdr:col>
      <xdr:colOff>165100</xdr:colOff>
      <xdr:row>106</xdr:row>
      <xdr:rowOff>140063</xdr:rowOff>
    </xdr:to>
    <xdr:sp macro="" textlink="">
      <xdr:nvSpPr>
        <xdr:cNvPr id="553" name="楕円 552">
          <a:extLst>
            <a:ext uri="{FF2B5EF4-FFF2-40B4-BE49-F238E27FC236}">
              <a16:creationId xmlns:a16="http://schemas.microsoft.com/office/drawing/2014/main" id="{00355820-A88C-492F-991B-DC139F50DEE4}"/>
            </a:ext>
          </a:extLst>
        </xdr:cNvPr>
        <xdr:cNvSpPr/>
      </xdr:nvSpPr>
      <xdr:spPr>
        <a:xfrm>
          <a:off x="19494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89263</xdr:rowOff>
    </xdr:to>
    <xdr:cxnSp macro="">
      <xdr:nvCxnSpPr>
        <xdr:cNvPr id="554" name="直線コネクタ 553">
          <a:extLst>
            <a:ext uri="{FF2B5EF4-FFF2-40B4-BE49-F238E27FC236}">
              <a16:creationId xmlns:a16="http://schemas.microsoft.com/office/drawing/2014/main" id="{70E6CFAD-D46D-41E6-9212-ABBD49995EBC}"/>
            </a:ext>
          </a:extLst>
        </xdr:cNvPr>
        <xdr:cNvCxnSpPr/>
      </xdr:nvCxnSpPr>
      <xdr:spPr>
        <a:xfrm flipV="1">
          <a:off x="19545300" y="18249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50437</xdr:rowOff>
    </xdr:from>
    <xdr:to>
      <xdr:col>98</xdr:col>
      <xdr:colOff>38100</xdr:colOff>
      <xdr:row>106</xdr:row>
      <xdr:rowOff>152037</xdr:rowOff>
    </xdr:to>
    <xdr:sp macro="" textlink="">
      <xdr:nvSpPr>
        <xdr:cNvPr id="555" name="楕円 554">
          <a:extLst>
            <a:ext uri="{FF2B5EF4-FFF2-40B4-BE49-F238E27FC236}">
              <a16:creationId xmlns:a16="http://schemas.microsoft.com/office/drawing/2014/main" id="{9ABE1221-F45D-4122-824A-5133062B115F}"/>
            </a:ext>
          </a:extLst>
        </xdr:cNvPr>
        <xdr:cNvSpPr/>
      </xdr:nvSpPr>
      <xdr:spPr>
        <a:xfrm>
          <a:off x="18605500" y="18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89263</xdr:rowOff>
    </xdr:from>
    <xdr:to>
      <xdr:col>102</xdr:col>
      <xdr:colOff>114300</xdr:colOff>
      <xdr:row>106</xdr:row>
      <xdr:rowOff>101237</xdr:rowOff>
    </xdr:to>
    <xdr:cxnSp macro="">
      <xdr:nvCxnSpPr>
        <xdr:cNvPr id="556" name="直線コネクタ 555">
          <a:extLst>
            <a:ext uri="{FF2B5EF4-FFF2-40B4-BE49-F238E27FC236}">
              <a16:creationId xmlns:a16="http://schemas.microsoft.com/office/drawing/2014/main" id="{68DBC08C-0C14-4555-910B-82B3375E51CD}"/>
            </a:ext>
          </a:extLst>
        </xdr:cNvPr>
        <xdr:cNvCxnSpPr/>
      </xdr:nvCxnSpPr>
      <xdr:spPr>
        <a:xfrm flipV="1">
          <a:off x="18656300" y="182629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557" name="n_1aveValue【庁舎】&#10;一人当たり面積">
          <a:extLst>
            <a:ext uri="{FF2B5EF4-FFF2-40B4-BE49-F238E27FC236}">
              <a16:creationId xmlns:a16="http://schemas.microsoft.com/office/drawing/2014/main" id="{313F408F-BC32-4ADB-8744-00477182D9C1}"/>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558" name="n_2aveValue【庁舎】&#10;一人当たり面積">
          <a:extLst>
            <a:ext uri="{FF2B5EF4-FFF2-40B4-BE49-F238E27FC236}">
              <a16:creationId xmlns:a16="http://schemas.microsoft.com/office/drawing/2014/main" id="{A7C58A73-49C3-4744-A187-849711113FA5}"/>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559" name="n_3aveValue【庁舎】&#10;一人当たり面積">
          <a:extLst>
            <a:ext uri="{FF2B5EF4-FFF2-40B4-BE49-F238E27FC236}">
              <a16:creationId xmlns:a16="http://schemas.microsoft.com/office/drawing/2014/main" id="{161CD3F8-6EF9-46E5-A11E-C9631E055E62}"/>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560" name="n_4aveValue【庁舎】&#10;一人当たり面積">
          <a:extLst>
            <a:ext uri="{FF2B5EF4-FFF2-40B4-BE49-F238E27FC236}">
              <a16:creationId xmlns:a16="http://schemas.microsoft.com/office/drawing/2014/main" id="{537101E4-66D2-49FF-9143-9FA6CA479F38}"/>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130464</xdr:rowOff>
    </xdr:from>
    <xdr:ext cx="469744" cy="259045"/>
    <xdr:sp macro="" textlink="">
      <xdr:nvSpPr>
        <xdr:cNvPr id="561" name="n_1mainValue【庁舎】&#10;一人当たり面積">
          <a:extLst>
            <a:ext uri="{FF2B5EF4-FFF2-40B4-BE49-F238E27FC236}">
              <a16:creationId xmlns:a16="http://schemas.microsoft.com/office/drawing/2014/main" id="{84DB7A06-231F-42B7-96B3-6DAAC5E2B7A0}"/>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562" name="n_2mainValue【庁舎】&#10;一人当たり面積">
          <a:extLst>
            <a:ext uri="{FF2B5EF4-FFF2-40B4-BE49-F238E27FC236}">
              <a16:creationId xmlns:a16="http://schemas.microsoft.com/office/drawing/2014/main" id="{820793E0-6FC1-4347-95B7-23537241832B}"/>
            </a:ext>
          </a:extLst>
        </xdr:cNvPr>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131190</xdr:rowOff>
    </xdr:from>
    <xdr:ext cx="469744" cy="259045"/>
    <xdr:sp macro="" textlink="">
      <xdr:nvSpPr>
        <xdr:cNvPr id="563" name="n_3mainValue【庁舎】&#10;一人当たり面積">
          <a:extLst>
            <a:ext uri="{FF2B5EF4-FFF2-40B4-BE49-F238E27FC236}">
              <a16:creationId xmlns:a16="http://schemas.microsoft.com/office/drawing/2014/main" id="{C2108E23-BDF9-4416-92EC-1EE50E5843E3}"/>
            </a:ext>
          </a:extLst>
        </xdr:cNvPr>
        <xdr:cNvSpPr txBox="1"/>
      </xdr:nvSpPr>
      <xdr:spPr>
        <a:xfrm>
          <a:off x="19310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143164</xdr:rowOff>
    </xdr:from>
    <xdr:ext cx="469744" cy="259045"/>
    <xdr:sp macro="" textlink="">
      <xdr:nvSpPr>
        <xdr:cNvPr id="564" name="n_4mainValue【庁舎】&#10;一人当たり面積">
          <a:extLst>
            <a:ext uri="{FF2B5EF4-FFF2-40B4-BE49-F238E27FC236}">
              <a16:creationId xmlns:a16="http://schemas.microsoft.com/office/drawing/2014/main" id="{8789F7AD-CD6C-4FBB-B48D-2477A7F83E7B}"/>
            </a:ext>
          </a:extLst>
        </xdr:cNvPr>
        <xdr:cNvSpPr txBox="1"/>
      </xdr:nvSpPr>
      <xdr:spPr>
        <a:xfrm>
          <a:off x="18421427" y="1831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a:extLst>
            <a:ext uri="{FF2B5EF4-FFF2-40B4-BE49-F238E27FC236}">
              <a16:creationId xmlns:a16="http://schemas.microsoft.com/office/drawing/2014/main" id="{572DD35D-1B05-473F-A422-F0D8048931E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a:extLst>
            <a:ext uri="{FF2B5EF4-FFF2-40B4-BE49-F238E27FC236}">
              <a16:creationId xmlns:a16="http://schemas.microsoft.com/office/drawing/2014/main" id="{F8E7918B-E99C-43CE-8B83-A05C1FA7BA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a:extLst>
            <a:ext uri="{FF2B5EF4-FFF2-40B4-BE49-F238E27FC236}">
              <a16:creationId xmlns:a16="http://schemas.microsoft.com/office/drawing/2014/main" id="{DE7C0D4C-35FF-430B-8F61-DCD618EC57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類似団体と比較して特に有形固定資産減価償却率が高くなっている施設は、体育館・プールと福祉施設である。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体育館については、廃校となった小学校の体育館を活用している町民体育館は昭和５１年度の建設で、有形固定資産減価償却率が高くなっている</a:t>
          </a:r>
          <a:r>
            <a:rPr kumimoji="1" lang="ja-JP" altLang="en-US" sz="1000">
              <a:solidFill>
                <a:sysClr val="windowText" lastClr="000000"/>
              </a:solidFill>
              <a:effectLst/>
              <a:latin typeface="+mn-lt"/>
              <a:ea typeface="+mn-ea"/>
              <a:cs typeface="+mn-cs"/>
            </a:rPr>
            <a:t>ものの、</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令和５年度で用途廃止したことから、令和６年度以降の比率は下がるものと推測される。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なお、</a:t>
          </a:r>
          <a:r>
            <a:rPr kumimoji="1" lang="ja-JP" altLang="ja-JP" sz="1000">
              <a:solidFill>
                <a:sysClr val="windowText" lastClr="000000"/>
              </a:solidFill>
              <a:effectLst/>
              <a:latin typeface="+mn-lt"/>
              <a:ea typeface="+mn-ea"/>
              <a:cs typeface="+mn-cs"/>
            </a:rPr>
            <a:t>当施設は、学校の集約化事業である義務教育学校整備事業において、学校体育館として使用するため改修される予定である。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福祉施設については、昭和６０年度に建設された老人福祉センターの有形固定資産減価償却率が高くなっている。　</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当施設は新耐震基準に適合しており、平成２３年度に外壁等の改修を実施済であることから、現時点で使用上の問題はなく、今後も適切な修繕を行いながら当面の間の稼働を予定している。</a:t>
          </a:r>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人口減や水産業の衰退等のため財政基盤が弱体化しており、類似団体平均より低い数値で推移している。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今後においても事務事業の見直しや合理化の取組みを更に進め、歳出削減を図るとともに自主財源の確保を徹底し、財政基盤の強化に努める。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平成１８年度に地方債の借換えを実施し、公債費の平準化を図ったが、自主財源の減少もあり、類似団体平均より高い率で推移していた。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年度においては、</a:t>
          </a:r>
          <a:r>
            <a:rPr kumimoji="1" lang="ja-JP" altLang="en-US" sz="1000" b="0" i="0" baseline="0">
              <a:solidFill>
                <a:sysClr val="windowText" lastClr="000000"/>
              </a:solidFill>
              <a:effectLst/>
              <a:latin typeface="+mn-lt"/>
              <a:ea typeface="+mn-ea"/>
              <a:cs typeface="+mn-cs"/>
            </a:rPr>
            <a:t>一部事務組合への負担金の増などの影響で経常支出額が増加したものの、</a:t>
          </a:r>
          <a:r>
            <a:rPr kumimoji="1" lang="ja-JP" altLang="ja-JP" sz="1000" b="0" i="0" baseline="0">
              <a:solidFill>
                <a:sysClr val="windowText" lastClr="000000"/>
              </a:solidFill>
              <a:effectLst/>
              <a:latin typeface="+mn-lt"/>
              <a:ea typeface="+mn-ea"/>
              <a:cs typeface="+mn-cs"/>
            </a:rPr>
            <a:t>地方交付税等の経常一般財源</a:t>
          </a:r>
          <a:r>
            <a:rPr kumimoji="1" lang="ja-JP" altLang="en-US" sz="1000" b="0" i="0" baseline="0">
              <a:solidFill>
                <a:sysClr val="windowText" lastClr="000000"/>
              </a:solidFill>
              <a:effectLst/>
              <a:latin typeface="+mn-lt"/>
              <a:ea typeface="+mn-ea"/>
              <a:cs typeface="+mn-cs"/>
            </a:rPr>
            <a:t>の増加に</a:t>
          </a:r>
          <a:r>
            <a:rPr kumimoji="1" lang="ja-JP" altLang="ja-JP" sz="1000" b="0" i="0" baseline="0">
              <a:solidFill>
                <a:sysClr val="windowText" lastClr="000000"/>
              </a:solidFill>
              <a:effectLst/>
              <a:latin typeface="+mn-lt"/>
              <a:ea typeface="+mn-ea"/>
              <a:cs typeface="+mn-cs"/>
            </a:rPr>
            <a:t>より、</a:t>
          </a:r>
          <a:r>
            <a:rPr kumimoji="1" lang="ja-JP" altLang="en-US" sz="1000" b="0" i="0" baseline="0">
              <a:solidFill>
                <a:sysClr val="windowText" lastClr="000000"/>
              </a:solidFill>
              <a:effectLst/>
              <a:latin typeface="+mn-lt"/>
              <a:ea typeface="+mn-ea"/>
              <a:cs typeface="+mn-cs"/>
            </a:rPr>
            <a:t>結果として前年度とほぼ同水準（</a:t>
          </a:r>
          <a:r>
            <a:rPr kumimoji="1" lang="en-US" altLang="ja-JP" sz="1000" b="0" i="0" baseline="0">
              <a:solidFill>
                <a:sysClr val="windowText" lastClr="000000"/>
              </a:solidFill>
              <a:effectLst/>
              <a:latin typeface="+mn-lt"/>
              <a:ea typeface="+mn-ea"/>
              <a:cs typeface="+mn-cs"/>
            </a:rPr>
            <a:t>0.2</a:t>
          </a:r>
          <a:r>
            <a:rPr kumimoji="1" lang="ja-JP" altLang="ja-JP" sz="1000" b="0" i="0" baseline="0">
              <a:solidFill>
                <a:sysClr val="windowText" lastClr="000000"/>
              </a:solidFill>
              <a:effectLst/>
              <a:latin typeface="+mn-lt"/>
              <a:ea typeface="+mn-ea"/>
              <a:cs typeface="+mn-cs"/>
            </a:rPr>
            <a:t>％増</a:t>
          </a:r>
          <a:r>
            <a:rPr kumimoji="1" lang="ja-JP" altLang="en-US" sz="1000" b="0" i="0" baseline="0">
              <a:solidFill>
                <a:sysClr val="windowText" lastClr="000000"/>
              </a:solidFill>
              <a:effectLst/>
              <a:latin typeface="+mn-lt"/>
              <a:ea typeface="+mn-ea"/>
              <a:cs typeface="+mn-cs"/>
            </a:rPr>
            <a:t>）</a:t>
          </a:r>
          <a:r>
            <a:rPr kumimoji="1" lang="ja-JP" altLang="ja-JP" sz="1000" b="0" i="0" baseline="0">
              <a:solidFill>
                <a:sysClr val="windowText" lastClr="000000"/>
              </a:solidFill>
              <a:effectLst/>
              <a:latin typeface="+mn-lt"/>
              <a:ea typeface="+mn-ea"/>
              <a:cs typeface="+mn-cs"/>
            </a:rPr>
            <a:t>となっている。</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今後においても地方債の計画的な発行により元利償還金の平準化を継続するとともに、事務事業の見直しによる経常支出の抑制を進める一方、自主財源の確保に努め、比率の適正化と安定化を目指す。</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64</xdr:row>
      <xdr:rowOff>169672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328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63</xdr:row>
      <xdr:rowOff>157734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156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59084"/>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類似団体平均に比べ高くなっている要因は、主に維持補修費であり、老朽化した道路や公営住宅等の維持補修費が多額となっているためである。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また、光熱水費の高騰や委託料の増により、物件費や維持補修費が年々増加している。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今後においても定員管理の適正化による人件費の圧縮、事務事業の見直しによる物件費の抑制を更に進め、類似団体平均の額を下回るように努める。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15974</xdr:rowOff>
    </xdr:from>
    <xdr:to>
      <xdr:col>23</xdr:col>
      <xdr:colOff>133350</xdr:colOff>
      <xdr:row>83</xdr:row>
      <xdr:rowOff>54276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46324"/>
          <a:ext cx="838200" cy="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108395</xdr:rowOff>
    </xdr:from>
    <xdr:to>
      <xdr:col>19</xdr:col>
      <xdr:colOff>133350</xdr:colOff>
      <xdr:row>83</xdr:row>
      <xdr:rowOff>15974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7295"/>
          <a:ext cx="889000" cy="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76975</xdr:rowOff>
    </xdr:from>
    <xdr:to>
      <xdr:col>15</xdr:col>
      <xdr:colOff>82550</xdr:colOff>
      <xdr:row>82</xdr:row>
      <xdr:rowOff>108395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5875"/>
          <a:ext cx="8890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6843</xdr:rowOff>
    </xdr:from>
    <xdr:to>
      <xdr:col>11</xdr:col>
      <xdr:colOff>31750</xdr:colOff>
      <xdr:row>82</xdr:row>
      <xdr:rowOff>76975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65743"/>
          <a:ext cx="889000" cy="7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3476</xdr:rowOff>
    </xdr:from>
    <xdr:to>
      <xdr:col>23</xdr:col>
      <xdr:colOff>184150</xdr:colOff>
      <xdr:row>83</xdr:row>
      <xdr:rowOff>105076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147003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0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136624</xdr:rowOff>
    </xdr:from>
    <xdr:to>
      <xdr:col>19</xdr:col>
      <xdr:colOff>184150</xdr:colOff>
      <xdr:row>83</xdr:row>
      <xdr:rowOff>66774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51551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8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57595</xdr:rowOff>
    </xdr:from>
    <xdr:to>
      <xdr:col>15</xdr:col>
      <xdr:colOff>133350</xdr:colOff>
      <xdr:row>82</xdr:row>
      <xdr:rowOff>159195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143972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26175</xdr:rowOff>
    </xdr:from>
    <xdr:to>
      <xdr:col>11</xdr:col>
      <xdr:colOff>82550</xdr:colOff>
      <xdr:row>82</xdr:row>
      <xdr:rowOff>127775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112552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127493</xdr:rowOff>
    </xdr:from>
    <xdr:to>
      <xdr:col>7</xdr:col>
      <xdr:colOff>31750</xdr:colOff>
      <xdr:row>82</xdr:row>
      <xdr:rowOff>57643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42420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平成１６年度以降、人事院勧告を準拠しており、今後も類似団体と同水準で推移する見込みである。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112184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720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98778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7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98778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452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類似団体平均より高い数値で推移している。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人事担当において、長期的な年度別退職者数に基づき、新規採用や再任用者数を決定しており、今後も類似団体平均職員数と比較しながら、人口規模に見合う定員管理に努める。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15494</xdr:rowOff>
    </xdr:from>
    <xdr:to>
      <xdr:col>81</xdr:col>
      <xdr:colOff>44450</xdr:colOff>
      <xdr:row>62</xdr:row>
      <xdr:rowOff>19838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45394"/>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19838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38155"/>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164262</xdr:rowOff>
    </xdr:from>
    <xdr:to>
      <xdr:col>72</xdr:col>
      <xdr:colOff>203200</xdr:colOff>
      <xdr:row>62</xdr:row>
      <xdr:rowOff>8255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2712"/>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161366</xdr:rowOff>
    </xdr:from>
    <xdr:to>
      <xdr:col>68</xdr:col>
      <xdr:colOff>152400</xdr:colOff>
      <xdr:row>61</xdr:row>
      <xdr:rowOff>164262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981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136144</xdr:rowOff>
    </xdr:from>
    <xdr:to>
      <xdr:col>81</xdr:col>
      <xdr:colOff>95250</xdr:colOff>
      <xdr:row>62</xdr:row>
      <xdr:rowOff>66294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108221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140488</xdr:rowOff>
    </xdr:from>
    <xdr:to>
      <xdr:col>77</xdr:col>
      <xdr:colOff>95250</xdr:colOff>
      <xdr:row>62</xdr:row>
      <xdr:rowOff>70638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55415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113462</xdr:rowOff>
    </xdr:from>
    <xdr:to>
      <xdr:col>68</xdr:col>
      <xdr:colOff>203200</xdr:colOff>
      <xdr:row>62</xdr:row>
      <xdr:rowOff>43612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28389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110566</xdr:rowOff>
    </xdr:from>
    <xdr:to>
      <xdr:col>64</xdr:col>
      <xdr:colOff>152400</xdr:colOff>
      <xdr:row>62</xdr:row>
      <xdr:rowOff>40716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25493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5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平成１８年度に地方債の借換えを実施し、公債費の平準化を図ったが、類似団体平均より高い率で推移している。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年度単年度では、標準財政規模の増、地方債の元利償還金の減等の影響により比率が減少しており、３年平均の実質公債費率も前年度比</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今後においても地方債の計画的な発行により、元利償還金の平準化を継続し、比率の適正化と安定化を目指す。</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44</xdr:row>
      <xdr:rowOff>10668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676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10668</xdr:rowOff>
    </xdr:from>
    <xdr:to>
      <xdr:col>77</xdr:col>
      <xdr:colOff>44450</xdr:colOff>
      <xdr:row>44</xdr:row>
      <xdr:rowOff>97536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5544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97536</xdr:rowOff>
    </xdr:from>
    <xdr:to>
      <xdr:col>72</xdr:col>
      <xdr:colOff>203200</xdr:colOff>
      <xdr:row>45</xdr:row>
      <xdr:rowOff>41910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64133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32258</xdr:rowOff>
    </xdr:from>
    <xdr:to>
      <xdr:col>68</xdr:col>
      <xdr:colOff>152400</xdr:colOff>
      <xdr:row>45</xdr:row>
      <xdr:rowOff>41910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7475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131318</xdr:rowOff>
    </xdr:from>
    <xdr:to>
      <xdr:col>77</xdr:col>
      <xdr:colOff>95250</xdr:colOff>
      <xdr:row>44</xdr:row>
      <xdr:rowOff>61468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46245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46736</xdr:rowOff>
    </xdr:from>
    <xdr:to>
      <xdr:col>73</xdr:col>
      <xdr:colOff>44450</xdr:colOff>
      <xdr:row>44</xdr:row>
      <xdr:rowOff>148336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133113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162560</xdr:rowOff>
    </xdr:from>
    <xdr:to>
      <xdr:col>68</xdr:col>
      <xdr:colOff>203200</xdr:colOff>
      <xdr:row>45</xdr:row>
      <xdr:rowOff>92710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77487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152908</xdr:rowOff>
    </xdr:from>
    <xdr:to>
      <xdr:col>64</xdr:col>
      <xdr:colOff>152400</xdr:colOff>
      <xdr:row>45</xdr:row>
      <xdr:rowOff>83058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67835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8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　港湾事業、公営住宅建設事業、庁舎建設事業、一般廃棄物中間処理施設建設事業などの大型事業の実施に伴う地方債現在高等の影響により、類似団体平均より高い率で推移している。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令和</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年度においては、地方債現在高の減や標準財政規模の増、基金への積立を実施したことにより、前年度比</a:t>
          </a:r>
          <a:r>
            <a:rPr lang="en-US" altLang="ja-JP" sz="1100" b="0" i="0" baseline="0">
              <a:solidFill>
                <a:sysClr val="windowText" lastClr="000000"/>
              </a:solidFill>
              <a:effectLst/>
              <a:latin typeface="+mn-lt"/>
              <a:ea typeface="+mn-ea"/>
              <a:cs typeface="+mn-cs"/>
            </a:rPr>
            <a:t>16.9</a:t>
          </a:r>
          <a:r>
            <a:rPr lang="ja-JP" altLang="ja-JP" sz="1100" b="0" i="0" baseline="0">
              <a:solidFill>
                <a:sysClr val="windowText" lastClr="000000"/>
              </a:solidFill>
              <a:effectLst/>
              <a:latin typeface="+mn-lt"/>
              <a:ea typeface="+mn-ea"/>
              <a:cs typeface="+mn-cs"/>
            </a:rPr>
            <a:t>％減となっている。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今後においても新規事業を計画的に実施するほか、基金の積立を実施することで、比率の適正化に努める。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157531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306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129608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3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157531</xdr:rowOff>
    </xdr:from>
    <xdr:to>
      <xdr:col>81</xdr:col>
      <xdr:colOff>133350</xdr:colOff>
      <xdr:row>21</xdr:row>
      <xdr:rowOff>157531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757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169977</xdr:rowOff>
    </xdr:from>
    <xdr:to>
      <xdr:col>81</xdr:col>
      <xdr:colOff>44450</xdr:colOff>
      <xdr:row>19</xdr:row>
      <xdr:rowOff>161646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256077"/>
          <a:ext cx="8382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161646</xdr:rowOff>
    </xdr:from>
    <xdr:to>
      <xdr:col>77</xdr:col>
      <xdr:colOff>44450</xdr:colOff>
      <xdr:row>20</xdr:row>
      <xdr:rowOff>102159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419196"/>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102159</xdr:rowOff>
    </xdr:from>
    <xdr:to>
      <xdr:col>72</xdr:col>
      <xdr:colOff>203200</xdr:colOff>
      <xdr:row>22</xdr:row>
      <xdr:rowOff>14072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531159"/>
          <a:ext cx="889000" cy="2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66599</xdr:rowOff>
    </xdr:from>
    <xdr:to>
      <xdr:col>73</xdr:col>
      <xdr:colOff>44450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14072</xdr:rowOff>
    </xdr:from>
    <xdr:to>
      <xdr:col>68</xdr:col>
      <xdr:colOff>152400</xdr:colOff>
      <xdr:row>22</xdr:row>
      <xdr:rowOff>154025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785972"/>
          <a:ext cx="889000" cy="13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132232</xdr:rowOff>
    </xdr:from>
    <xdr:to>
      <xdr:col>68</xdr:col>
      <xdr:colOff>203200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29921</xdr:rowOff>
    </xdr:from>
    <xdr:to>
      <xdr:col>64</xdr:col>
      <xdr:colOff>152400</xdr:colOff>
      <xdr:row>14</xdr:row>
      <xdr:rowOff>131521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9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119177</xdr:rowOff>
    </xdr:from>
    <xdr:to>
      <xdr:col>81</xdr:col>
      <xdr:colOff>95250</xdr:colOff>
      <xdr:row>19</xdr:row>
      <xdr:rowOff>49327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2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91254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1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110846</xdr:rowOff>
    </xdr:from>
    <xdr:to>
      <xdr:col>77</xdr:col>
      <xdr:colOff>95250</xdr:colOff>
      <xdr:row>20</xdr:row>
      <xdr:rowOff>40996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3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25773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4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51359</xdr:rowOff>
    </xdr:from>
    <xdr:to>
      <xdr:col>73</xdr:col>
      <xdr:colOff>44450</xdr:colOff>
      <xdr:row>20</xdr:row>
      <xdr:rowOff>152959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48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137736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5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134722</xdr:rowOff>
    </xdr:from>
    <xdr:to>
      <xdr:col>68</xdr:col>
      <xdr:colOff>203200</xdr:colOff>
      <xdr:row>22</xdr:row>
      <xdr:rowOff>64872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7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49649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8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103225</xdr:rowOff>
    </xdr:from>
    <xdr:to>
      <xdr:col>64</xdr:col>
      <xdr:colOff>152400</xdr:colOff>
      <xdr:row>23</xdr:row>
      <xdr:rowOff>33375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18152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96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これまで人件費に係る経常収支比率は、類似団体平均より高くなっていたが、令和２年度以降においては、経常人件費充当の特定財源が増となった影響により、前年度比</a:t>
          </a:r>
          <a:r>
            <a:rPr kumimoji="1" lang="en-US" altLang="ja-JP" sz="1100" b="0" i="0" baseline="0">
              <a:solidFill>
                <a:sysClr val="windowText" lastClr="000000"/>
              </a:solidFill>
              <a:effectLst/>
              <a:latin typeface="+mn-lt"/>
              <a:ea typeface="+mn-ea"/>
              <a:cs typeface="+mn-cs"/>
            </a:rPr>
            <a:t>1.8</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減と</a:t>
          </a:r>
          <a:r>
            <a:rPr kumimoji="1" lang="ja-JP" altLang="ja-JP" sz="1100" b="0" i="0" baseline="0">
              <a:solidFill>
                <a:sysClr val="windowText" lastClr="000000"/>
              </a:solidFill>
              <a:effectLst/>
              <a:latin typeface="+mn-lt"/>
              <a:ea typeface="+mn-ea"/>
              <a:cs typeface="+mn-cs"/>
            </a:rPr>
            <a:t>なり、類似団体平均より低く推移している。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今後も類似団体平均と同程度で推移する見込みである。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97282</xdr:rowOff>
    </xdr:from>
    <xdr:to>
      <xdr:col>24</xdr:col>
      <xdr:colOff>25400</xdr:colOff>
      <xdr:row>34</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551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147574</xdr:rowOff>
    </xdr:from>
    <xdr:to>
      <xdr:col>19</xdr:col>
      <xdr:colOff>187325</xdr:colOff>
      <xdr:row>34</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054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147574</xdr:rowOff>
    </xdr:from>
    <xdr:to>
      <xdr:col>15</xdr:col>
      <xdr:colOff>98425</xdr:colOff>
      <xdr:row>33</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054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191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46482</xdr:rowOff>
    </xdr:from>
    <xdr:to>
      <xdr:col>24</xdr:col>
      <xdr:colOff>76200</xdr:colOff>
      <xdr:row>33</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63009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128778</xdr:rowOff>
    </xdr:from>
    <xdr:to>
      <xdr:col>20</xdr:col>
      <xdr:colOff>38100</xdr:colOff>
      <xdr:row>34</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96774</xdr:rowOff>
    </xdr:from>
    <xdr:to>
      <xdr:col>15</xdr:col>
      <xdr:colOff>149225</xdr:colOff>
      <xdr:row>34</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37101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物件費に係る経常収支比率は、類似団体平均より低い率で推移していたが、令和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年度以降は年々増加しており、類似団体より高い率となっている。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主な要因としては、光熱水費の高騰や委託料の増加に加え、特定財源が減少したことによるものである。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今後においても公共施設の適正配置等の検討を進め、更なる費用の抑制に努める。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8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17</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8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扶助費に係る経常収支比率は、年々上昇しているものの、類似団体平均とほぼ同じ水準で推移している。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年度においては、</a:t>
          </a:r>
          <a:r>
            <a:rPr kumimoji="1" lang="ja-JP" altLang="en-US" sz="1100" b="0" i="0" baseline="0">
              <a:solidFill>
                <a:sysClr val="windowText" lastClr="000000"/>
              </a:solidFill>
              <a:effectLst/>
              <a:latin typeface="+mn-lt"/>
              <a:ea typeface="+mn-ea"/>
              <a:cs typeface="+mn-cs"/>
            </a:rPr>
            <a:t>前年度と比較して経常支出額が増加しているものの、普通交付税等の経常の一般財源も増加していることから、前年度比で</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％増と、ほぼ同水準で推移している。</a:t>
          </a:r>
          <a:r>
            <a:rPr kumimoji="1" lang="ja-JP" altLang="ja-JP" sz="1100" b="0" i="0" baseline="0">
              <a:solidFill>
                <a:sysClr val="windowText" lastClr="000000"/>
              </a:solidFill>
              <a:effectLst/>
              <a:latin typeface="+mn-lt"/>
              <a:ea typeface="+mn-ea"/>
              <a:cs typeface="+mn-cs"/>
            </a:rPr>
            <a:t>今後においても事業の適正な執行により、財政を圧迫しないよう努める。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55</xdr:row>
      <xdr:rowOff>140607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59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129722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1815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515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その他に係る経常収支比率は、類似団体平均より低い率で推移している。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年度においては、地方交付税等の経常</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一般財源が</a:t>
          </a:r>
          <a:r>
            <a:rPr kumimoji="1" lang="ja-JP" altLang="en-US" sz="1100" b="0" i="0" baseline="0">
              <a:solidFill>
                <a:sysClr val="windowText" lastClr="000000"/>
              </a:solidFill>
              <a:effectLst/>
              <a:latin typeface="+mn-lt"/>
              <a:ea typeface="+mn-ea"/>
              <a:cs typeface="+mn-cs"/>
            </a:rPr>
            <a:t>増加した</a:t>
          </a:r>
          <a:r>
            <a:rPr kumimoji="1" lang="ja-JP" altLang="ja-JP" sz="1100" b="0" i="0" baseline="0">
              <a:solidFill>
                <a:sysClr val="windowText" lastClr="000000"/>
              </a:solidFill>
              <a:effectLst/>
              <a:latin typeface="+mn-lt"/>
              <a:ea typeface="+mn-ea"/>
              <a:cs typeface="+mn-cs"/>
            </a:rPr>
            <a:t>影響により、前年度比</a:t>
          </a:r>
          <a:r>
            <a:rPr kumimoji="1" lang="en-US" altLang="ja-JP" sz="1100" b="0" i="0" baseline="0">
              <a:solidFill>
                <a:sysClr val="windowText" lastClr="000000"/>
              </a:solidFill>
              <a:effectLst/>
              <a:latin typeface="+mn-lt"/>
              <a:ea typeface="+mn-ea"/>
              <a:cs typeface="+mn-cs"/>
            </a:rPr>
            <a:t>0.2</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今後は各特別会計の繰出金等で減少を見込んでおり、比率の下降が見込まれる。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03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6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65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10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96537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補助費等に係る経常収支比率は、類似団体平均よりも高い率で推移している。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年度においては、</a:t>
          </a:r>
          <a:r>
            <a:rPr kumimoji="1" lang="ja-JP" altLang="en-US" sz="1100" b="0" i="0" baseline="0">
              <a:solidFill>
                <a:sysClr val="windowText" lastClr="000000"/>
              </a:solidFill>
              <a:effectLst/>
              <a:latin typeface="+mn-lt"/>
              <a:ea typeface="+mn-ea"/>
              <a:cs typeface="+mn-cs"/>
            </a:rPr>
            <a:t>主に一部事務組合への負担金の増加</a:t>
          </a:r>
          <a:r>
            <a:rPr kumimoji="1" lang="ja-JP" altLang="ja-JP" sz="1100" b="0" i="0" baseline="0">
              <a:solidFill>
                <a:sysClr val="windowText" lastClr="000000"/>
              </a:solidFill>
              <a:effectLst/>
              <a:latin typeface="+mn-lt"/>
              <a:ea typeface="+mn-ea"/>
              <a:cs typeface="+mn-cs"/>
            </a:rPr>
            <a:t>により、前年度比</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％増となっている。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今後においても一部事務組合や各種団体等も含めた事務事業の精査を徹底するほか、奨励的な補助制度の見直しを検討していく。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003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729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公債費に係る経常収支比率は、平成１８年度に地方債の借換えを実施し、公債費の平準化を図ったが、類似団体平均より高い率で推移している。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今後においても地方債の新規発行を伴う建設事業等の抑制を進め、計画的な地方債の発行を行うことにより、公債費の水準を抑えるよう努める。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78</xdr:row>
      <xdr:rowOff>159004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229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78</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145287</xdr:rowOff>
    </xdr:from>
    <xdr:to>
      <xdr:col>15</xdr:col>
      <xdr:colOff>98425</xdr:colOff>
      <xdr:row>79</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183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778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公債費以外に係る経常収支比率は、類似団体平均より低い率で推移している。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要因としては、人件費や扶助費、その他に係る率が低いことが挙げられ</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年度においては、物件費</a:t>
          </a:r>
          <a:r>
            <a:rPr kumimoji="1" lang="ja-JP" altLang="en-US" sz="1100" b="0" i="0" baseline="0">
              <a:solidFill>
                <a:sysClr val="windowText" lastClr="000000"/>
              </a:solidFill>
              <a:effectLst/>
              <a:latin typeface="+mn-lt"/>
              <a:ea typeface="+mn-ea"/>
              <a:cs typeface="+mn-cs"/>
            </a:rPr>
            <a:t>及び補助費</a:t>
          </a:r>
          <a:r>
            <a:rPr kumimoji="1" lang="ja-JP" altLang="ja-JP" sz="1100" b="0" i="0" baseline="0">
              <a:solidFill>
                <a:sysClr val="windowText" lastClr="000000"/>
              </a:solidFill>
              <a:effectLst/>
              <a:latin typeface="+mn-lt"/>
              <a:ea typeface="+mn-ea"/>
              <a:cs typeface="+mn-cs"/>
            </a:rPr>
            <a:t>の率が増加した</a:t>
          </a:r>
          <a:r>
            <a:rPr kumimoji="1" lang="ja-JP" altLang="en-US" sz="1100" b="0" i="0" baseline="0">
              <a:solidFill>
                <a:sysClr val="windowText" lastClr="000000"/>
              </a:solidFill>
              <a:effectLst/>
              <a:latin typeface="+mn-lt"/>
              <a:ea typeface="+mn-ea"/>
              <a:cs typeface="+mn-cs"/>
            </a:rPr>
            <a:t>ものの</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人件費と扶助費の率が減少しているため、</a:t>
          </a:r>
          <a:r>
            <a:rPr kumimoji="1" lang="ja-JP" altLang="ja-JP" sz="1100" b="0" i="0" baseline="0">
              <a:solidFill>
                <a:sysClr val="windowText" lastClr="000000"/>
              </a:solidFill>
              <a:effectLst/>
              <a:latin typeface="+mn-lt"/>
              <a:ea typeface="+mn-ea"/>
              <a:cs typeface="+mn-cs"/>
            </a:rPr>
            <a:t>前年度</a:t>
          </a:r>
          <a:r>
            <a:rPr kumimoji="1" lang="ja-JP" altLang="en-US" sz="1100" b="0" i="0" baseline="0">
              <a:solidFill>
                <a:sysClr val="windowText" lastClr="000000"/>
              </a:solidFill>
              <a:effectLst/>
              <a:latin typeface="+mn-lt"/>
              <a:ea typeface="+mn-ea"/>
              <a:cs typeface="+mn-cs"/>
            </a:rPr>
            <a:t>と同率となっている。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77</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2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130811</xdr:rowOff>
    </xdr:from>
    <xdr:to>
      <xdr:col>78</xdr:col>
      <xdr:colOff>69850</xdr:colOff>
      <xdr:row>77</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610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11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11480"/>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20337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116725</xdr:rowOff>
    </xdr:from>
    <xdr:to>
      <xdr:col>29</xdr:col>
      <xdr:colOff>127000</xdr:colOff>
      <xdr:row>16</xdr:row>
      <xdr:rowOff>127867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07550"/>
          <a:ext cx="647700" cy="11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125161</xdr:rowOff>
    </xdr:from>
    <xdr:to>
      <xdr:col>26</xdr:col>
      <xdr:colOff>50800</xdr:colOff>
      <xdr:row>16</xdr:row>
      <xdr:rowOff>127867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15986"/>
          <a:ext cx="698500" cy="2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125161</xdr:rowOff>
    </xdr:from>
    <xdr:to>
      <xdr:col>22</xdr:col>
      <xdr:colOff>114300</xdr:colOff>
      <xdr:row>16</xdr:row>
      <xdr:rowOff>132096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5986"/>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132096</xdr:rowOff>
    </xdr:from>
    <xdr:to>
      <xdr:col>18</xdr:col>
      <xdr:colOff>177800</xdr:colOff>
      <xdr:row>16</xdr:row>
      <xdr:rowOff>141021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22921"/>
          <a:ext cx="698500" cy="8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65925</xdr:rowOff>
    </xdr:from>
    <xdr:to>
      <xdr:col>29</xdr:col>
      <xdr:colOff>177800</xdr:colOff>
      <xdr:row>16</xdr:row>
      <xdr:rowOff>167525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5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38002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2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77067</xdr:rowOff>
    </xdr:from>
    <xdr:to>
      <xdr:col>26</xdr:col>
      <xdr:colOff>101600</xdr:colOff>
      <xdr:row>17</xdr:row>
      <xdr:rowOff>7217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6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163444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5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74361</xdr:rowOff>
    </xdr:from>
    <xdr:to>
      <xdr:col>22</xdr:col>
      <xdr:colOff>165100</xdr:colOff>
      <xdr:row>17</xdr:row>
      <xdr:rowOff>4511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14688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81296</xdr:rowOff>
    </xdr:from>
    <xdr:to>
      <xdr:col>19</xdr:col>
      <xdr:colOff>38100</xdr:colOff>
      <xdr:row>17</xdr:row>
      <xdr:rowOff>11446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72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21623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4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90221</xdr:rowOff>
    </xdr:from>
    <xdr:to>
      <xdr:col>15</xdr:col>
      <xdr:colOff>101600</xdr:colOff>
      <xdr:row>17</xdr:row>
      <xdr:rowOff>20371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1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30548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228910</xdr:rowOff>
    </xdr:from>
    <xdr:to>
      <xdr:col>29</xdr:col>
      <xdr:colOff>127000</xdr:colOff>
      <xdr:row>34</xdr:row>
      <xdr:rowOff>311938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496360"/>
          <a:ext cx="647700" cy="83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277716</xdr:rowOff>
    </xdr:from>
    <xdr:to>
      <xdr:col>26</xdr:col>
      <xdr:colOff>50800</xdr:colOff>
      <xdr:row>34</xdr:row>
      <xdr:rowOff>311938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545166"/>
          <a:ext cx="698500" cy="3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143619</xdr:rowOff>
    </xdr:from>
    <xdr:to>
      <xdr:col>22</xdr:col>
      <xdr:colOff>114300</xdr:colOff>
      <xdr:row>34</xdr:row>
      <xdr:rowOff>277716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411069"/>
          <a:ext cx="698500" cy="13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143619</xdr:rowOff>
    </xdr:from>
    <xdr:to>
      <xdr:col>18</xdr:col>
      <xdr:colOff>177800</xdr:colOff>
      <xdr:row>34</xdr:row>
      <xdr:rowOff>258468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411069"/>
          <a:ext cx="698500" cy="11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178110</xdr:rowOff>
    </xdr:from>
    <xdr:to>
      <xdr:col>29</xdr:col>
      <xdr:colOff>177800</xdr:colOff>
      <xdr:row>34</xdr:row>
      <xdr:rowOff>279710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445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23187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29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261138</xdr:rowOff>
    </xdr:from>
    <xdr:to>
      <xdr:col>26</xdr:col>
      <xdr:colOff>101600</xdr:colOff>
      <xdr:row>35</xdr:row>
      <xdr:rowOff>19838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28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9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226916</xdr:rowOff>
    </xdr:from>
    <xdr:to>
      <xdr:col>22</xdr:col>
      <xdr:colOff>165100</xdr:colOff>
      <xdr:row>34</xdr:row>
      <xdr:rowOff>328516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494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338693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2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92819</xdr:rowOff>
    </xdr:from>
    <xdr:to>
      <xdr:col>19</xdr:col>
      <xdr:colOff>38100</xdr:colOff>
      <xdr:row>34</xdr:row>
      <xdr:rowOff>194419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360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204596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1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207668</xdr:rowOff>
    </xdr:from>
    <xdr:to>
      <xdr:col>15</xdr:col>
      <xdr:colOff>101600</xdr:colOff>
      <xdr:row>34</xdr:row>
      <xdr:rowOff>309268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475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319445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2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168211</xdr:rowOff>
    </xdr:from>
    <xdr:to>
      <xdr:col>24</xdr:col>
      <xdr:colOff>63500</xdr:colOff>
      <xdr:row>36</xdr:row>
      <xdr:rowOff>13161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68961"/>
          <a:ext cx="838200" cy="1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168211</xdr:rowOff>
    </xdr:from>
    <xdr:to>
      <xdr:col>19</xdr:col>
      <xdr:colOff>177800</xdr:colOff>
      <xdr:row>36</xdr:row>
      <xdr:rowOff>10385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8961"/>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10385</xdr:rowOff>
    </xdr:from>
    <xdr:to>
      <xdr:col>15</xdr:col>
      <xdr:colOff>50800</xdr:colOff>
      <xdr:row>36</xdr:row>
      <xdr:rowOff>20074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82585"/>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20074</xdr:rowOff>
    </xdr:from>
    <xdr:to>
      <xdr:col>10</xdr:col>
      <xdr:colOff>114300</xdr:colOff>
      <xdr:row>36</xdr:row>
      <xdr:rowOff>55292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92274"/>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133811</xdr:rowOff>
    </xdr:from>
    <xdr:to>
      <xdr:col>24</xdr:col>
      <xdr:colOff>114300</xdr:colOff>
      <xdr:row>36</xdr:row>
      <xdr:rowOff>63961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112238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117411</xdr:rowOff>
    </xdr:from>
    <xdr:to>
      <xdr:col>20</xdr:col>
      <xdr:colOff>38100</xdr:colOff>
      <xdr:row>36</xdr:row>
      <xdr:rowOff>47561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38688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1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131035</xdr:rowOff>
    </xdr:from>
    <xdr:to>
      <xdr:col>15</xdr:col>
      <xdr:colOff>101600</xdr:colOff>
      <xdr:row>36</xdr:row>
      <xdr:rowOff>61185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3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52312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2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140724</xdr:rowOff>
    </xdr:from>
    <xdr:to>
      <xdr:col>10</xdr:col>
      <xdr:colOff>165100</xdr:colOff>
      <xdr:row>36</xdr:row>
      <xdr:rowOff>70874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62001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3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4492</xdr:rowOff>
    </xdr:from>
    <xdr:to>
      <xdr:col>6</xdr:col>
      <xdr:colOff>38100</xdr:colOff>
      <xdr:row>36</xdr:row>
      <xdr:rowOff>106092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122619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5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47268</xdr:rowOff>
    </xdr:from>
    <xdr:to>
      <xdr:col>24</xdr:col>
      <xdr:colOff>63500</xdr:colOff>
      <xdr:row>55</xdr:row>
      <xdr:rowOff>86852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77018"/>
          <a:ext cx="838200" cy="3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86852</xdr:rowOff>
    </xdr:from>
    <xdr:to>
      <xdr:col>19</xdr:col>
      <xdr:colOff>177800</xdr:colOff>
      <xdr:row>55</xdr:row>
      <xdr:rowOff>170570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16602"/>
          <a:ext cx="889000" cy="8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170570</xdr:rowOff>
    </xdr:from>
    <xdr:to>
      <xdr:col>15</xdr:col>
      <xdr:colOff>50800</xdr:colOff>
      <xdr:row>56</xdr:row>
      <xdr:rowOff>26913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00320"/>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26913</xdr:rowOff>
    </xdr:from>
    <xdr:to>
      <xdr:col>10</xdr:col>
      <xdr:colOff>114300</xdr:colOff>
      <xdr:row>56</xdr:row>
      <xdr:rowOff>75729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28113"/>
          <a:ext cx="889000" cy="4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167918</xdr:rowOff>
    </xdr:from>
    <xdr:to>
      <xdr:col>24</xdr:col>
      <xdr:colOff>114300</xdr:colOff>
      <xdr:row>55</xdr:row>
      <xdr:rowOff>98068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19345</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7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36052</xdr:rowOff>
    </xdr:from>
    <xdr:to>
      <xdr:col>20</xdr:col>
      <xdr:colOff>38100</xdr:colOff>
      <xdr:row>55</xdr:row>
      <xdr:rowOff>137652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154179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4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119770</xdr:rowOff>
    </xdr:from>
    <xdr:to>
      <xdr:col>15</xdr:col>
      <xdr:colOff>101600</xdr:colOff>
      <xdr:row>56</xdr:row>
      <xdr:rowOff>49920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66447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2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147563</xdr:rowOff>
    </xdr:from>
    <xdr:to>
      <xdr:col>10</xdr:col>
      <xdr:colOff>165100</xdr:colOff>
      <xdr:row>56</xdr:row>
      <xdr:rowOff>77713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94240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3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24929</xdr:rowOff>
    </xdr:from>
    <xdr:to>
      <xdr:col>6</xdr:col>
      <xdr:colOff>38100</xdr:colOff>
      <xdr:row>56</xdr:row>
      <xdr:rowOff>126529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117656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125938</xdr:rowOff>
    </xdr:from>
    <xdr:to>
      <xdr:col>24</xdr:col>
      <xdr:colOff>63500</xdr:colOff>
      <xdr:row>73</xdr:row>
      <xdr:rowOff>17719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2470338"/>
          <a:ext cx="8382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17719</xdr:rowOff>
    </xdr:from>
    <xdr:to>
      <xdr:col>19</xdr:col>
      <xdr:colOff>177800</xdr:colOff>
      <xdr:row>74</xdr:row>
      <xdr:rowOff>12644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2533569"/>
          <a:ext cx="889000" cy="1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12644</xdr:rowOff>
    </xdr:from>
    <xdr:to>
      <xdr:col>15</xdr:col>
      <xdr:colOff>50800</xdr:colOff>
      <xdr:row>74</xdr:row>
      <xdr:rowOff>49403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2699944"/>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49403</xdr:rowOff>
    </xdr:from>
    <xdr:to>
      <xdr:col>10</xdr:col>
      <xdr:colOff>114300</xdr:colOff>
      <xdr:row>74</xdr:row>
      <xdr:rowOff>113365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2736703"/>
          <a:ext cx="889000" cy="6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75138</xdr:rowOff>
    </xdr:from>
    <xdr:to>
      <xdr:col>24</xdr:col>
      <xdr:colOff>114300</xdr:colOff>
      <xdr:row>73</xdr:row>
      <xdr:rowOff>5288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4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98015</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2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138369</xdr:rowOff>
    </xdr:from>
    <xdr:to>
      <xdr:col>20</xdr:col>
      <xdr:colOff>38100</xdr:colOff>
      <xdr:row>73</xdr:row>
      <xdr:rowOff>68519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24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85046</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30111" y="122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133294</xdr:rowOff>
    </xdr:from>
    <xdr:to>
      <xdr:col>15</xdr:col>
      <xdr:colOff>101600</xdr:colOff>
      <xdr:row>74</xdr:row>
      <xdr:rowOff>63444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26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79971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4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170053</xdr:rowOff>
    </xdr:from>
    <xdr:to>
      <xdr:col>10</xdr:col>
      <xdr:colOff>165100</xdr:colOff>
      <xdr:row>74</xdr:row>
      <xdr:rowOff>100203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6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116730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46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62565</xdr:rowOff>
    </xdr:from>
    <xdr:to>
      <xdr:col>6</xdr:col>
      <xdr:colOff>38100</xdr:colOff>
      <xdr:row>74</xdr:row>
      <xdr:rowOff>164165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274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9242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63111" y="1252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49381</xdr:rowOff>
    </xdr:from>
    <xdr:to>
      <xdr:col>24</xdr:col>
      <xdr:colOff>63500</xdr:colOff>
      <xdr:row>96</xdr:row>
      <xdr:rowOff>18858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37131"/>
          <a:ext cx="838200" cy="14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10182</xdr:rowOff>
    </xdr:from>
    <xdr:to>
      <xdr:col>19</xdr:col>
      <xdr:colOff>177800</xdr:colOff>
      <xdr:row>96</xdr:row>
      <xdr:rowOff>18858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297932"/>
          <a:ext cx="889000" cy="1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10182</xdr:rowOff>
    </xdr:from>
    <xdr:to>
      <xdr:col>15</xdr:col>
      <xdr:colOff>50800</xdr:colOff>
      <xdr:row>96</xdr:row>
      <xdr:rowOff>162451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97932"/>
          <a:ext cx="889000" cy="3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162451</xdr:rowOff>
    </xdr:from>
    <xdr:to>
      <xdr:col>10</xdr:col>
      <xdr:colOff>114300</xdr:colOff>
      <xdr:row>97</xdr:row>
      <xdr:rowOff>50296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21651"/>
          <a:ext cx="889000" cy="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170031</xdr:rowOff>
    </xdr:from>
    <xdr:to>
      <xdr:col>24</xdr:col>
      <xdr:colOff>114300</xdr:colOff>
      <xdr:row>95</xdr:row>
      <xdr:rowOff>100181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8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21458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13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139508</xdr:rowOff>
    </xdr:from>
    <xdr:to>
      <xdr:col>20</xdr:col>
      <xdr:colOff>38100</xdr:colOff>
      <xdr:row>96</xdr:row>
      <xdr:rowOff>69658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60785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130832</xdr:rowOff>
    </xdr:from>
    <xdr:to>
      <xdr:col>15</xdr:col>
      <xdr:colOff>101600</xdr:colOff>
      <xdr:row>95</xdr:row>
      <xdr:rowOff>60982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4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77509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02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111651</xdr:rowOff>
    </xdr:from>
    <xdr:to>
      <xdr:col>10</xdr:col>
      <xdr:colOff>165100</xdr:colOff>
      <xdr:row>97</xdr:row>
      <xdr:rowOff>41801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32928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170946</xdr:rowOff>
    </xdr:from>
    <xdr:to>
      <xdr:col>6</xdr:col>
      <xdr:colOff>38100</xdr:colOff>
      <xdr:row>97</xdr:row>
      <xdr:rowOff>101096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92223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89056</xdr:rowOff>
    </xdr:from>
    <xdr:to>
      <xdr:col>55</xdr:col>
      <xdr:colOff>0</xdr:colOff>
      <xdr:row>35</xdr:row>
      <xdr:rowOff>101771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089806"/>
          <a:ext cx="838200" cy="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101771</xdr:rowOff>
    </xdr:from>
    <xdr:to>
      <xdr:col>50</xdr:col>
      <xdr:colOff>114300</xdr:colOff>
      <xdr:row>36</xdr:row>
      <xdr:rowOff>52704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02521"/>
          <a:ext cx="889000" cy="1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34768</xdr:rowOff>
    </xdr:from>
    <xdr:to>
      <xdr:col>45</xdr:col>
      <xdr:colOff>177800</xdr:colOff>
      <xdr:row>36</xdr:row>
      <xdr:rowOff>52704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692618"/>
          <a:ext cx="889000" cy="5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34768</xdr:rowOff>
    </xdr:from>
    <xdr:to>
      <xdr:col>41</xdr:col>
      <xdr:colOff>50800</xdr:colOff>
      <xdr:row>36</xdr:row>
      <xdr:rowOff>107751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692618"/>
          <a:ext cx="889000" cy="58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38256</xdr:rowOff>
    </xdr:from>
    <xdr:to>
      <xdr:col>55</xdr:col>
      <xdr:colOff>50800</xdr:colOff>
      <xdr:row>35</xdr:row>
      <xdr:rowOff>139856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61133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9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50971</xdr:rowOff>
    </xdr:from>
    <xdr:to>
      <xdr:col>50</xdr:col>
      <xdr:colOff>165100</xdr:colOff>
      <xdr:row>35</xdr:row>
      <xdr:rowOff>152571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169098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82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1904</xdr:rowOff>
    </xdr:from>
    <xdr:to>
      <xdr:col>46</xdr:col>
      <xdr:colOff>38100</xdr:colOff>
      <xdr:row>36</xdr:row>
      <xdr:rowOff>103504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94631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2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155418</xdr:rowOff>
    </xdr:from>
    <xdr:to>
      <xdr:col>41</xdr:col>
      <xdr:colOff>101600</xdr:colOff>
      <xdr:row>33</xdr:row>
      <xdr:rowOff>85568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102095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41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56951</xdr:rowOff>
    </xdr:from>
    <xdr:to>
      <xdr:col>36</xdr:col>
      <xdr:colOff>165100</xdr:colOff>
      <xdr:row>36</xdr:row>
      <xdr:rowOff>158551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149678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66904</xdr:rowOff>
    </xdr:from>
    <xdr:to>
      <xdr:col>55</xdr:col>
      <xdr:colOff>0</xdr:colOff>
      <xdr:row>57</xdr:row>
      <xdr:rowOff>69314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39554"/>
          <a:ext cx="8382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66904</xdr:rowOff>
    </xdr:from>
    <xdr:to>
      <xdr:col>50</xdr:col>
      <xdr:colOff>114300</xdr:colOff>
      <xdr:row>57</xdr:row>
      <xdr:rowOff>127222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39554"/>
          <a:ext cx="889000" cy="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127222</xdr:rowOff>
    </xdr:from>
    <xdr:to>
      <xdr:col>45</xdr:col>
      <xdr:colOff>177800</xdr:colOff>
      <xdr:row>58</xdr:row>
      <xdr:rowOff>81586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99872"/>
          <a:ext cx="889000" cy="1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81586</xdr:rowOff>
    </xdr:from>
    <xdr:to>
      <xdr:col>41</xdr:col>
      <xdr:colOff>50800</xdr:colOff>
      <xdr:row>58</xdr:row>
      <xdr:rowOff>83118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2568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18514</xdr:rowOff>
    </xdr:from>
    <xdr:to>
      <xdr:col>55</xdr:col>
      <xdr:colOff>50800</xdr:colOff>
      <xdr:row>57</xdr:row>
      <xdr:rowOff>120114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41391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16104</xdr:rowOff>
    </xdr:from>
    <xdr:to>
      <xdr:col>50</xdr:col>
      <xdr:colOff>165100</xdr:colOff>
      <xdr:row>57</xdr:row>
      <xdr:rowOff>117704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134231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6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76422</xdr:rowOff>
    </xdr:from>
    <xdr:to>
      <xdr:col>46</xdr:col>
      <xdr:colOff>38100</xdr:colOff>
      <xdr:row>58</xdr:row>
      <xdr:rowOff>6572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169149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30786</xdr:rowOff>
    </xdr:from>
    <xdr:to>
      <xdr:col>41</xdr:col>
      <xdr:colOff>101600</xdr:colOff>
      <xdr:row>58</xdr:row>
      <xdr:rowOff>132386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123513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32318</xdr:rowOff>
    </xdr:from>
    <xdr:to>
      <xdr:col>36</xdr:col>
      <xdr:colOff>165100</xdr:colOff>
      <xdr:row>58</xdr:row>
      <xdr:rowOff>133918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125045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6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27718</xdr:rowOff>
    </xdr:from>
    <xdr:to>
      <xdr:col>55</xdr:col>
      <xdr:colOff>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886468"/>
          <a:ext cx="838200" cy="75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46366</xdr:rowOff>
    </xdr:from>
    <xdr:to>
      <xdr:col>45</xdr:col>
      <xdr:colOff>177800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90916"/>
          <a:ext cx="8890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46366</xdr:rowOff>
    </xdr:from>
    <xdr:to>
      <xdr:col>41</xdr:col>
      <xdr:colOff>50800</xdr:colOff>
      <xdr:row>79</xdr:row>
      <xdr:rowOff>56457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90916"/>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148368</xdr:rowOff>
    </xdr:from>
    <xdr:to>
      <xdr:col>55</xdr:col>
      <xdr:colOff>50800</xdr:colOff>
      <xdr:row>75</xdr:row>
      <xdr:rowOff>78518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171245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6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167016</xdr:rowOff>
    </xdr:from>
    <xdr:to>
      <xdr:col>41</xdr:col>
      <xdr:colOff>101600</xdr:colOff>
      <xdr:row>79</xdr:row>
      <xdr:rowOff>97166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88293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3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5657</xdr:rowOff>
    </xdr:from>
    <xdr:to>
      <xdr:col>36</xdr:col>
      <xdr:colOff>165100</xdr:colOff>
      <xdr:row>79</xdr:row>
      <xdr:rowOff>107257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98384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145346</xdr:rowOff>
    </xdr:from>
    <xdr:to>
      <xdr:col>55</xdr:col>
      <xdr:colOff>0</xdr:colOff>
      <xdr:row>97</xdr:row>
      <xdr:rowOff>159383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433096"/>
          <a:ext cx="838200" cy="35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145346</xdr:rowOff>
    </xdr:from>
    <xdr:to>
      <xdr:col>50</xdr:col>
      <xdr:colOff>114300</xdr:colOff>
      <xdr:row>96</xdr:row>
      <xdr:rowOff>55287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33096"/>
          <a:ext cx="889000" cy="8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55287</xdr:rowOff>
    </xdr:from>
    <xdr:to>
      <xdr:col>45</xdr:col>
      <xdr:colOff>177800</xdr:colOff>
      <xdr:row>97</xdr:row>
      <xdr:rowOff>73547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14487"/>
          <a:ext cx="889000" cy="18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73547</xdr:rowOff>
    </xdr:from>
    <xdr:to>
      <xdr:col>41</xdr:col>
      <xdr:colOff>50800</xdr:colOff>
      <xdr:row>97</xdr:row>
      <xdr:rowOff>74873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04197"/>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108583</xdr:rowOff>
    </xdr:from>
    <xdr:to>
      <xdr:col>55</xdr:col>
      <xdr:colOff>50800</xdr:colOff>
      <xdr:row>98</xdr:row>
      <xdr:rowOff>38733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23510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94546</xdr:rowOff>
    </xdr:from>
    <xdr:to>
      <xdr:col>50</xdr:col>
      <xdr:colOff>165100</xdr:colOff>
      <xdr:row>96</xdr:row>
      <xdr:rowOff>24696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41223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15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4487</xdr:rowOff>
    </xdr:from>
    <xdr:to>
      <xdr:col>46</xdr:col>
      <xdr:colOff>38100</xdr:colOff>
      <xdr:row>96</xdr:row>
      <xdr:rowOff>106087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6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122614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22747</xdr:rowOff>
    </xdr:from>
    <xdr:to>
      <xdr:col>41</xdr:col>
      <xdr:colOff>101600</xdr:colOff>
      <xdr:row>97</xdr:row>
      <xdr:rowOff>124347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115474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24073</xdr:rowOff>
    </xdr:from>
    <xdr:to>
      <xdr:col>36</xdr:col>
      <xdr:colOff>165100</xdr:colOff>
      <xdr:row>97</xdr:row>
      <xdr:rowOff>125673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116800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153696</xdr:rowOff>
    </xdr:from>
    <xdr:to>
      <xdr:col>85</xdr:col>
      <xdr:colOff>127000</xdr:colOff>
      <xdr:row>74</xdr:row>
      <xdr:rowOff>164640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40996"/>
          <a:ext cx="8382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159342</xdr:rowOff>
    </xdr:from>
    <xdr:to>
      <xdr:col>81</xdr:col>
      <xdr:colOff>50800</xdr:colOff>
      <xdr:row>74</xdr:row>
      <xdr:rowOff>164640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846642"/>
          <a:ext cx="889000" cy="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159342</xdr:rowOff>
    </xdr:from>
    <xdr:to>
      <xdr:col>76</xdr:col>
      <xdr:colOff>114300</xdr:colOff>
      <xdr:row>75</xdr:row>
      <xdr:rowOff>1832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46642"/>
          <a:ext cx="8890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1832</xdr:rowOff>
    </xdr:from>
    <xdr:to>
      <xdr:col>71</xdr:col>
      <xdr:colOff>177800</xdr:colOff>
      <xdr:row>75</xdr:row>
      <xdr:rowOff>45357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60582"/>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102896</xdr:rowOff>
    </xdr:from>
    <xdr:to>
      <xdr:col>85</xdr:col>
      <xdr:colOff>177800</xdr:colOff>
      <xdr:row>75</xdr:row>
      <xdr:rowOff>33046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9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125773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4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113840</xdr:rowOff>
    </xdr:from>
    <xdr:to>
      <xdr:col>81</xdr:col>
      <xdr:colOff>101600</xdr:colOff>
      <xdr:row>75</xdr:row>
      <xdr:rowOff>43990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60517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108542</xdr:rowOff>
    </xdr:from>
    <xdr:to>
      <xdr:col>76</xdr:col>
      <xdr:colOff>165100</xdr:colOff>
      <xdr:row>75</xdr:row>
      <xdr:rowOff>38692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79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55219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122482</xdr:rowOff>
    </xdr:from>
    <xdr:to>
      <xdr:col>72</xdr:col>
      <xdr:colOff>38100</xdr:colOff>
      <xdr:row>75</xdr:row>
      <xdr:rowOff>52632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69159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58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166007</xdr:rowOff>
    </xdr:from>
    <xdr:to>
      <xdr:col>67</xdr:col>
      <xdr:colOff>101600</xdr:colOff>
      <xdr:row>75</xdr:row>
      <xdr:rowOff>96157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112684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26527</xdr:rowOff>
    </xdr:from>
    <xdr:to>
      <xdr:col>85</xdr:col>
      <xdr:colOff>127000</xdr:colOff>
      <xdr:row>98</xdr:row>
      <xdr:rowOff>77502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28627"/>
          <a:ext cx="838200" cy="5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26527</xdr:rowOff>
    </xdr:from>
    <xdr:to>
      <xdr:col>81</xdr:col>
      <xdr:colOff>50800</xdr:colOff>
      <xdr:row>98</xdr:row>
      <xdr:rowOff>65539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28627"/>
          <a:ext cx="889000" cy="3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65539</xdr:rowOff>
    </xdr:from>
    <xdr:to>
      <xdr:col>76</xdr:col>
      <xdr:colOff>114300</xdr:colOff>
      <xdr:row>99</xdr:row>
      <xdr:rowOff>17585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67639"/>
          <a:ext cx="889000" cy="1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17585</xdr:rowOff>
    </xdr:from>
    <xdr:to>
      <xdr:col>71</xdr:col>
      <xdr:colOff>177800</xdr:colOff>
      <xdr:row>99</xdr:row>
      <xdr:rowOff>33051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91135"/>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26702</xdr:rowOff>
    </xdr:from>
    <xdr:to>
      <xdr:col>85</xdr:col>
      <xdr:colOff>177800</xdr:colOff>
      <xdr:row>98</xdr:row>
      <xdr:rowOff>128302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5129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147177</xdr:rowOff>
    </xdr:from>
    <xdr:to>
      <xdr:col>81</xdr:col>
      <xdr:colOff>101600</xdr:colOff>
      <xdr:row>98</xdr:row>
      <xdr:rowOff>77327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93854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14739</xdr:rowOff>
    </xdr:from>
    <xdr:to>
      <xdr:col>76</xdr:col>
      <xdr:colOff>165100</xdr:colOff>
      <xdr:row>98</xdr:row>
      <xdr:rowOff>116339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107466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138235</xdr:rowOff>
    </xdr:from>
    <xdr:to>
      <xdr:col>72</xdr:col>
      <xdr:colOff>38100</xdr:colOff>
      <xdr:row>99</xdr:row>
      <xdr:rowOff>68385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59512</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3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153701</xdr:rowOff>
    </xdr:from>
    <xdr:to>
      <xdr:col>67</xdr:col>
      <xdr:colOff>101600</xdr:colOff>
      <xdr:row>99</xdr:row>
      <xdr:rowOff>83851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74978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33538</xdr:rowOff>
    </xdr:from>
    <xdr:to>
      <xdr:col>116</xdr:col>
      <xdr:colOff>63500</xdr:colOff>
      <xdr:row>31</xdr:row>
      <xdr:rowOff>127996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348488"/>
          <a:ext cx="8382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127996</xdr:rowOff>
    </xdr:from>
    <xdr:to>
      <xdr:col>111</xdr:col>
      <xdr:colOff>177800</xdr:colOff>
      <xdr:row>31</xdr:row>
      <xdr:rowOff>147289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442946"/>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147289</xdr:rowOff>
    </xdr:from>
    <xdr:to>
      <xdr:col>107</xdr:col>
      <xdr:colOff>50800</xdr:colOff>
      <xdr:row>32</xdr:row>
      <xdr:rowOff>60056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5462239"/>
          <a:ext cx="889000" cy="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60056</xdr:rowOff>
    </xdr:from>
    <xdr:to>
      <xdr:col>102</xdr:col>
      <xdr:colOff>114300</xdr:colOff>
      <xdr:row>34</xdr:row>
      <xdr:rowOff>55758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5546456"/>
          <a:ext cx="889000" cy="3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4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154188</xdr:rowOff>
    </xdr:from>
    <xdr:to>
      <xdr:col>116</xdr:col>
      <xdr:colOff>114300</xdr:colOff>
      <xdr:row>31</xdr:row>
      <xdr:rowOff>84338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2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69115</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2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77196</xdr:rowOff>
    </xdr:from>
    <xdr:to>
      <xdr:col>112</xdr:col>
      <xdr:colOff>38100</xdr:colOff>
      <xdr:row>32</xdr:row>
      <xdr:rowOff>7346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3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23873</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1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96489</xdr:rowOff>
    </xdr:from>
    <xdr:to>
      <xdr:col>107</xdr:col>
      <xdr:colOff>101600</xdr:colOff>
      <xdr:row>32</xdr:row>
      <xdr:rowOff>26639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54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43166</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67111" y="518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9256</xdr:rowOff>
    </xdr:from>
    <xdr:to>
      <xdr:col>102</xdr:col>
      <xdr:colOff>165100</xdr:colOff>
      <xdr:row>32</xdr:row>
      <xdr:rowOff>110856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54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127383</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278111" y="527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4958</xdr:rowOff>
    </xdr:from>
    <xdr:to>
      <xdr:col>98</xdr:col>
      <xdr:colOff>38100</xdr:colOff>
      <xdr:row>34</xdr:row>
      <xdr:rowOff>106558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58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123085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60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3835</xdr:rowOff>
    </xdr:from>
    <xdr:to>
      <xdr:col>116</xdr:col>
      <xdr:colOff>63500</xdr:colOff>
      <xdr:row>58</xdr:row>
      <xdr:rowOff>8179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4793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8179</xdr:rowOff>
    </xdr:from>
    <xdr:to>
      <xdr:col>111</xdr:col>
      <xdr:colOff>177800</xdr:colOff>
      <xdr:row>58</xdr:row>
      <xdr:rowOff>14008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952279"/>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14008</xdr:rowOff>
    </xdr:from>
    <xdr:to>
      <xdr:col>107</xdr:col>
      <xdr:colOff>50800</xdr:colOff>
      <xdr:row>58</xdr:row>
      <xdr:rowOff>20409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5810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12941</xdr:rowOff>
    </xdr:from>
    <xdr:to>
      <xdr:col>102</xdr:col>
      <xdr:colOff>114300</xdr:colOff>
      <xdr:row>58</xdr:row>
      <xdr:rowOff>20409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57041"/>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124485</xdr:rowOff>
    </xdr:from>
    <xdr:to>
      <xdr:col>116</xdr:col>
      <xdr:colOff>114300</xdr:colOff>
      <xdr:row>58</xdr:row>
      <xdr:rowOff>54635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147362</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128829</xdr:rowOff>
    </xdr:from>
    <xdr:to>
      <xdr:col>112</xdr:col>
      <xdr:colOff>38100</xdr:colOff>
      <xdr:row>58</xdr:row>
      <xdr:rowOff>58979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75506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134658</xdr:rowOff>
    </xdr:from>
    <xdr:to>
      <xdr:col>107</xdr:col>
      <xdr:colOff>101600</xdr:colOff>
      <xdr:row>58</xdr:row>
      <xdr:rowOff>64808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0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81335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141059</xdr:rowOff>
    </xdr:from>
    <xdr:to>
      <xdr:col>102</xdr:col>
      <xdr:colOff>165100</xdr:colOff>
      <xdr:row>58</xdr:row>
      <xdr:rowOff>71209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1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87736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133591</xdr:rowOff>
    </xdr:from>
    <xdr:to>
      <xdr:col>98</xdr:col>
      <xdr:colOff>38100</xdr:colOff>
      <xdr:row>58</xdr:row>
      <xdr:rowOff>63741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80268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18977</xdr:rowOff>
    </xdr:from>
    <xdr:to>
      <xdr:col>116</xdr:col>
      <xdr:colOff>63500</xdr:colOff>
      <xdr:row>76</xdr:row>
      <xdr:rowOff>27708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49177"/>
          <a:ext cx="8382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27708</xdr:rowOff>
    </xdr:from>
    <xdr:to>
      <xdr:col>111</xdr:col>
      <xdr:colOff>177800</xdr:colOff>
      <xdr:row>76</xdr:row>
      <xdr:rowOff>43351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57908"/>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43351</xdr:rowOff>
    </xdr:from>
    <xdr:to>
      <xdr:col>107</xdr:col>
      <xdr:colOff>50800</xdr:colOff>
      <xdr:row>76</xdr:row>
      <xdr:rowOff>67005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73551"/>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53147</xdr:rowOff>
    </xdr:from>
    <xdr:to>
      <xdr:col>102</xdr:col>
      <xdr:colOff>114300</xdr:colOff>
      <xdr:row>76</xdr:row>
      <xdr:rowOff>67005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83347"/>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139627</xdr:rowOff>
    </xdr:from>
    <xdr:to>
      <xdr:col>116</xdr:col>
      <xdr:colOff>114300</xdr:colOff>
      <xdr:row>76</xdr:row>
      <xdr:rowOff>69777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9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118054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7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148358</xdr:rowOff>
    </xdr:from>
    <xdr:to>
      <xdr:col>112</xdr:col>
      <xdr:colOff>38100</xdr:colOff>
      <xdr:row>76</xdr:row>
      <xdr:rowOff>78508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69635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9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164001</xdr:rowOff>
    </xdr:from>
    <xdr:to>
      <xdr:col>107</xdr:col>
      <xdr:colOff>101600</xdr:colOff>
      <xdr:row>76</xdr:row>
      <xdr:rowOff>94151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85278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16205</xdr:rowOff>
    </xdr:from>
    <xdr:to>
      <xdr:col>102</xdr:col>
      <xdr:colOff>165100</xdr:colOff>
      <xdr:row>76</xdr:row>
      <xdr:rowOff>117805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108932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2347</xdr:rowOff>
    </xdr:from>
    <xdr:to>
      <xdr:col>98</xdr:col>
      <xdr:colOff>38100</xdr:colOff>
      <xdr:row>76</xdr:row>
      <xdr:rowOff>103947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95074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2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・歳出決算総額は、住民一人当たり</a:t>
          </a:r>
          <a:r>
            <a:rPr kumimoji="1" lang="en-US" altLang="ja-JP" sz="1100" b="0" i="0" baseline="0">
              <a:solidFill>
                <a:sysClr val="windowText" lastClr="000000"/>
              </a:solidFill>
              <a:effectLst/>
              <a:latin typeface="+mn-lt"/>
              <a:ea typeface="+mn-ea"/>
              <a:cs typeface="+mn-cs"/>
            </a:rPr>
            <a:t>801,691</a:t>
          </a:r>
          <a:r>
            <a:rPr kumimoji="1" lang="ja-JP" altLang="ja-JP" sz="1100" b="0" i="0" baseline="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・補助費等は、令和</a:t>
          </a:r>
          <a:r>
            <a:rPr kumimoji="1" lang="ja-JP" altLang="en-US" sz="1100" b="0" i="0" baseline="0">
              <a:solidFill>
                <a:sysClr val="windowText" lastClr="000000"/>
              </a:solidFill>
              <a:effectLst/>
              <a:latin typeface="+mn-lt"/>
              <a:ea typeface="+mn-ea"/>
              <a:cs typeface="+mn-cs"/>
            </a:rPr>
            <a:t>２</a:t>
          </a:r>
          <a:r>
            <a:rPr kumimoji="1" lang="ja-JP" altLang="ja-JP" sz="1100" b="0" i="0" baseline="0">
              <a:solidFill>
                <a:sysClr val="windowText" lastClr="000000"/>
              </a:solidFill>
              <a:effectLst/>
              <a:latin typeface="+mn-lt"/>
              <a:ea typeface="+mn-ea"/>
              <a:cs typeface="+mn-cs"/>
            </a:rPr>
            <a:t>年度に特別定額給付金や新型コロナウイルス感染症対策事業を実施したことにより大幅な増</a:t>
          </a:r>
          <a:r>
            <a:rPr kumimoji="1" lang="ja-JP" altLang="en-US" sz="1100" b="0" i="0" baseline="0">
              <a:solidFill>
                <a:sysClr val="windowText" lastClr="000000"/>
              </a:solidFill>
              <a:effectLst/>
              <a:latin typeface="+mn-lt"/>
              <a:ea typeface="+mn-ea"/>
              <a:cs typeface="+mn-cs"/>
            </a:rPr>
            <a:t>と</a:t>
          </a:r>
          <a:r>
            <a:rPr kumimoji="1" lang="ja-JP" altLang="ja-JP" sz="1100" b="0" i="0" baseline="0">
              <a:solidFill>
                <a:sysClr val="windowText" lastClr="000000"/>
              </a:solidFill>
              <a:effectLst/>
              <a:latin typeface="+mn-lt"/>
              <a:ea typeface="+mn-ea"/>
              <a:cs typeface="+mn-cs"/>
            </a:rPr>
            <a:t>なっており、令和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年度については、</a:t>
          </a:r>
          <a:r>
            <a:rPr kumimoji="1" lang="ja-JP" altLang="en-US" sz="1100" b="0" i="0" baseline="0">
              <a:solidFill>
                <a:sysClr val="windowText" lastClr="000000"/>
              </a:solidFill>
              <a:effectLst/>
              <a:latin typeface="+mn-lt"/>
              <a:ea typeface="+mn-ea"/>
              <a:cs typeface="+mn-cs"/>
            </a:rPr>
            <a:t>プレミアム付商品券発行事業</a:t>
          </a:r>
          <a:r>
            <a:rPr kumimoji="1" lang="ja-JP" altLang="ja-JP" sz="1100" b="0" i="0" baseline="0">
              <a:solidFill>
                <a:sysClr val="windowText" lastClr="000000"/>
              </a:solidFill>
              <a:effectLst/>
              <a:latin typeface="+mn-lt"/>
              <a:ea typeface="+mn-ea"/>
              <a:cs typeface="+mn-cs"/>
            </a:rPr>
            <a:t>や</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水道事業会計補助事業の実施により、他団体と比較し高くなっている。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・投資及び出資金は、下水道事業会計に対する出資金であり、下水道整備事業の計画的実施に伴い、今後も増となるものと見込んでいる。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・維持補修費は、類似団体に比べ高い水準にある。除排雪対策費のほか、老朽化した道路や公営住宅等の維持補修費が多額となっており、今後も同程度で推移する見込みである。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・公債費は、類似団体に比べ高い水準にある。平成１８年度には地方債の借換えを実施し、公債費の平準化を図っているものの、港湾事業、公営住宅整備事業等の大型事業の地方債償還が影響している。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北海道岩内町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11,094
10,982
70.60
9,598,206
8,893,955
704,144
4,466,927
9,153,066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72834</xdr:rowOff>
    </xdr:from>
    <xdr:to>
      <xdr:col>24</xdr:col>
      <xdr:colOff>63500</xdr:colOff>
      <xdr:row>35</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73584"/>
          <a:ext cx="8382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72834</xdr:rowOff>
    </xdr:from>
    <xdr:to>
      <xdr:col>19</xdr:col>
      <xdr:colOff>177800</xdr:colOff>
      <xdr:row>35</xdr:row>
      <xdr:rowOff>90360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358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90360</xdr:rowOff>
    </xdr:from>
    <xdr:to>
      <xdr:col>15</xdr:col>
      <xdr:colOff>50800</xdr:colOff>
      <xdr:row>35</xdr:row>
      <xdr:rowOff>136842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111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136842</xdr:rowOff>
    </xdr:from>
    <xdr:to>
      <xdr:col>10</xdr:col>
      <xdr:colOff>114300</xdr:colOff>
      <xdr:row>35</xdr:row>
      <xdr:rowOff>146367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759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56515</xdr:rowOff>
    </xdr:from>
    <xdr:to>
      <xdr:col>24</xdr:col>
      <xdr:colOff>114300</xdr:colOff>
      <xdr:row>35</xdr:row>
      <xdr:rowOff>158115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79392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22034</xdr:rowOff>
    </xdr:from>
    <xdr:to>
      <xdr:col>20</xdr:col>
      <xdr:colOff>38100</xdr:colOff>
      <xdr:row>35</xdr:row>
      <xdr:rowOff>123634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140161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39560</xdr:rowOff>
    </xdr:from>
    <xdr:to>
      <xdr:col>15</xdr:col>
      <xdr:colOff>101600</xdr:colOff>
      <xdr:row>35</xdr:row>
      <xdr:rowOff>141160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157687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86042</xdr:rowOff>
    </xdr:from>
    <xdr:to>
      <xdr:col>10</xdr:col>
      <xdr:colOff>165100</xdr:colOff>
      <xdr:row>36</xdr:row>
      <xdr:rowOff>16192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32719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95567</xdr:rowOff>
    </xdr:from>
    <xdr:to>
      <xdr:col>6</xdr:col>
      <xdr:colOff>38100</xdr:colOff>
      <xdr:row>36</xdr:row>
      <xdr:rowOff>25717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16844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27409</xdr:rowOff>
    </xdr:from>
    <xdr:to>
      <xdr:col>24</xdr:col>
      <xdr:colOff>63500</xdr:colOff>
      <xdr:row>57</xdr:row>
      <xdr:rowOff>45420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0059"/>
          <a:ext cx="8382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27409</xdr:rowOff>
    </xdr:from>
    <xdr:to>
      <xdr:col>19</xdr:col>
      <xdr:colOff>177800</xdr:colOff>
      <xdr:row>57</xdr:row>
      <xdr:rowOff>79711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0059"/>
          <a:ext cx="889000" cy="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80895</xdr:rowOff>
    </xdr:from>
    <xdr:to>
      <xdr:col>15</xdr:col>
      <xdr:colOff>50800</xdr:colOff>
      <xdr:row>57</xdr:row>
      <xdr:rowOff>79711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82095"/>
          <a:ext cx="889000" cy="17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80895</xdr:rowOff>
    </xdr:from>
    <xdr:to>
      <xdr:col>10</xdr:col>
      <xdr:colOff>114300</xdr:colOff>
      <xdr:row>57</xdr:row>
      <xdr:rowOff>158964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82095"/>
          <a:ext cx="889000" cy="2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166070</xdr:rowOff>
    </xdr:from>
    <xdr:to>
      <xdr:col>24</xdr:col>
      <xdr:colOff>114300</xdr:colOff>
      <xdr:row>57</xdr:row>
      <xdr:rowOff>96220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144497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148059</xdr:rowOff>
    </xdr:from>
    <xdr:to>
      <xdr:col>20</xdr:col>
      <xdr:colOff>38100</xdr:colOff>
      <xdr:row>57</xdr:row>
      <xdr:rowOff>78209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69336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28911</xdr:rowOff>
    </xdr:from>
    <xdr:to>
      <xdr:col>15</xdr:col>
      <xdr:colOff>101600</xdr:colOff>
      <xdr:row>57</xdr:row>
      <xdr:rowOff>130511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121638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9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30095</xdr:rowOff>
    </xdr:from>
    <xdr:to>
      <xdr:col>10</xdr:col>
      <xdr:colOff>165100</xdr:colOff>
      <xdr:row>56</xdr:row>
      <xdr:rowOff>131695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122822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108164</xdr:rowOff>
    </xdr:from>
    <xdr:to>
      <xdr:col>6</xdr:col>
      <xdr:colOff>38100</xdr:colOff>
      <xdr:row>58</xdr:row>
      <xdr:rowOff>38314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29441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62817</xdr:rowOff>
    </xdr:from>
    <xdr:to>
      <xdr:col>24</xdr:col>
      <xdr:colOff>63500</xdr:colOff>
      <xdr:row>76</xdr:row>
      <xdr:rowOff>44776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921567"/>
          <a:ext cx="838200" cy="1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62817</xdr:rowOff>
    </xdr:from>
    <xdr:to>
      <xdr:col>19</xdr:col>
      <xdr:colOff>177800</xdr:colOff>
      <xdr:row>75</xdr:row>
      <xdr:rowOff>70567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21567"/>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70567</xdr:rowOff>
    </xdr:from>
    <xdr:to>
      <xdr:col>15</xdr:col>
      <xdr:colOff>50800</xdr:colOff>
      <xdr:row>77</xdr:row>
      <xdr:rowOff>21651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29317"/>
          <a:ext cx="889000" cy="29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21651</xdr:rowOff>
    </xdr:from>
    <xdr:to>
      <xdr:col>10</xdr:col>
      <xdr:colOff>114300</xdr:colOff>
      <xdr:row>77</xdr:row>
      <xdr:rowOff>69478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23301"/>
          <a:ext cx="889000" cy="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165426</xdr:rowOff>
    </xdr:from>
    <xdr:to>
      <xdr:col>24</xdr:col>
      <xdr:colOff>114300</xdr:colOff>
      <xdr:row>76</xdr:row>
      <xdr:rowOff>95576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16853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12017</xdr:rowOff>
    </xdr:from>
    <xdr:to>
      <xdr:col>20</xdr:col>
      <xdr:colOff>38100</xdr:colOff>
      <xdr:row>75</xdr:row>
      <xdr:rowOff>113617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7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130144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19767</xdr:rowOff>
    </xdr:from>
    <xdr:to>
      <xdr:col>15</xdr:col>
      <xdr:colOff>101600</xdr:colOff>
      <xdr:row>75</xdr:row>
      <xdr:rowOff>121367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137894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5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142301</xdr:rowOff>
    </xdr:from>
    <xdr:to>
      <xdr:col>10</xdr:col>
      <xdr:colOff>165100</xdr:colOff>
      <xdr:row>77</xdr:row>
      <xdr:rowOff>72451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63578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6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18678</xdr:rowOff>
    </xdr:from>
    <xdr:to>
      <xdr:col>6</xdr:col>
      <xdr:colOff>38100</xdr:colOff>
      <xdr:row>77</xdr:row>
      <xdr:rowOff>120278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111405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1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59505</xdr:rowOff>
    </xdr:from>
    <xdr:to>
      <xdr:col>24</xdr:col>
      <xdr:colOff>63500</xdr:colOff>
      <xdr:row>97</xdr:row>
      <xdr:rowOff>78871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0155"/>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78871</xdr:rowOff>
    </xdr:from>
    <xdr:to>
      <xdr:col>19</xdr:col>
      <xdr:colOff>177800</xdr:colOff>
      <xdr:row>97</xdr:row>
      <xdr:rowOff>158466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9521"/>
          <a:ext cx="889000" cy="7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158466</xdr:rowOff>
    </xdr:from>
    <xdr:to>
      <xdr:col>15</xdr:col>
      <xdr:colOff>50800</xdr:colOff>
      <xdr:row>98</xdr:row>
      <xdr:rowOff>38964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9116"/>
          <a:ext cx="889000" cy="5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37940</xdr:rowOff>
    </xdr:from>
    <xdr:to>
      <xdr:col>10</xdr:col>
      <xdr:colOff>114300</xdr:colOff>
      <xdr:row>98</xdr:row>
      <xdr:rowOff>38964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40040"/>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8705</xdr:rowOff>
    </xdr:from>
    <xdr:to>
      <xdr:col>24</xdr:col>
      <xdr:colOff>114300</xdr:colOff>
      <xdr:row>97</xdr:row>
      <xdr:rowOff>110305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158582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28071</xdr:rowOff>
    </xdr:from>
    <xdr:to>
      <xdr:col>20</xdr:col>
      <xdr:colOff>38100</xdr:colOff>
      <xdr:row>97</xdr:row>
      <xdr:rowOff>129671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120798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5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107666</xdr:rowOff>
    </xdr:from>
    <xdr:to>
      <xdr:col>15</xdr:col>
      <xdr:colOff>101600</xdr:colOff>
      <xdr:row>98</xdr:row>
      <xdr:rowOff>37816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28943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159614</xdr:rowOff>
    </xdr:from>
    <xdr:to>
      <xdr:col>10</xdr:col>
      <xdr:colOff>165100</xdr:colOff>
      <xdr:row>98</xdr:row>
      <xdr:rowOff>89764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80891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158590</xdr:rowOff>
    </xdr:from>
    <xdr:to>
      <xdr:col>6</xdr:col>
      <xdr:colOff>38100</xdr:colOff>
      <xdr:row>98</xdr:row>
      <xdr:rowOff>88740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79867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128016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6128766"/>
          <a:ext cx="1270" cy="602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74693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90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128016</xdr:rowOff>
    </xdr:from>
    <xdr:to>
      <xdr:col>55</xdr:col>
      <xdr:colOff>88900</xdr:colOff>
      <xdr:row>35</xdr:row>
      <xdr:rowOff>128016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128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14986</xdr:rowOff>
    </xdr:from>
    <xdr:to>
      <xdr:col>55</xdr:col>
      <xdr:colOff>0</xdr:colOff>
      <xdr:row>38</xdr:row>
      <xdr:rowOff>27051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3008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84980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00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106553</xdr:rowOff>
    </xdr:from>
    <xdr:to>
      <xdr:col>55</xdr:col>
      <xdr:colOff>50800</xdr:colOff>
      <xdr:row>39</xdr:row>
      <xdr:rowOff>36703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2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109982</xdr:rowOff>
    </xdr:from>
    <xdr:to>
      <xdr:col>50</xdr:col>
      <xdr:colOff>114300</xdr:colOff>
      <xdr:row>38</xdr:row>
      <xdr:rowOff>27051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253482"/>
          <a:ext cx="889000" cy="12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91948</xdr:rowOff>
    </xdr:from>
    <xdr:to>
      <xdr:col>50</xdr:col>
      <xdr:colOff>165100</xdr:colOff>
      <xdr:row>39</xdr:row>
      <xdr:rowOff>22098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13225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109982</xdr:rowOff>
    </xdr:from>
    <xdr:to>
      <xdr:col>45</xdr:col>
      <xdr:colOff>177800</xdr:colOff>
      <xdr:row>37</xdr:row>
      <xdr:rowOff>134366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253482"/>
          <a:ext cx="889000" cy="12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71374</xdr:rowOff>
    </xdr:from>
    <xdr:to>
      <xdr:col>46</xdr:col>
      <xdr:colOff>38100</xdr:colOff>
      <xdr:row>39</xdr:row>
      <xdr:rowOff>1524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164101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106680</xdr:rowOff>
    </xdr:from>
    <xdr:to>
      <xdr:col>41</xdr:col>
      <xdr:colOff>50800</xdr:colOff>
      <xdr:row>37</xdr:row>
      <xdr:rowOff>134366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50330"/>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98806</xdr:rowOff>
    </xdr:from>
    <xdr:to>
      <xdr:col>41</xdr:col>
      <xdr:colOff>101600</xdr:colOff>
      <xdr:row>39</xdr:row>
      <xdr:rowOff>28956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20083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90805</xdr:rowOff>
    </xdr:from>
    <xdr:to>
      <xdr:col>36</xdr:col>
      <xdr:colOff>165100</xdr:colOff>
      <xdr:row>39</xdr:row>
      <xdr:rowOff>20955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12082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135636</xdr:rowOff>
    </xdr:from>
    <xdr:to>
      <xdr:col>55</xdr:col>
      <xdr:colOff>50800</xdr:colOff>
      <xdr:row>38</xdr:row>
      <xdr:rowOff>65786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158513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147701</xdr:rowOff>
    </xdr:from>
    <xdr:to>
      <xdr:col>50</xdr:col>
      <xdr:colOff>165100</xdr:colOff>
      <xdr:row>38</xdr:row>
      <xdr:rowOff>77851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94378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59182</xdr:rowOff>
    </xdr:from>
    <xdr:to>
      <xdr:col>46</xdr:col>
      <xdr:colOff>38100</xdr:colOff>
      <xdr:row>30</xdr:row>
      <xdr:rowOff>160782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2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5859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49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83566</xdr:rowOff>
    </xdr:from>
    <xdr:to>
      <xdr:col>41</xdr:col>
      <xdr:colOff>101600</xdr:colOff>
      <xdr:row>38</xdr:row>
      <xdr:rowOff>13715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30243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0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2557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9474</xdr:rowOff>
    </xdr:from>
    <xdr:to>
      <xdr:col>55</xdr:col>
      <xdr:colOff>0</xdr:colOff>
      <xdr:row>58</xdr:row>
      <xdr:rowOff>139174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3574"/>
          <a:ext cx="838200" cy="12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139174</xdr:rowOff>
    </xdr:from>
    <xdr:to>
      <xdr:col>50</xdr:col>
      <xdr:colOff>114300</xdr:colOff>
      <xdr:row>58</xdr:row>
      <xdr:rowOff>143297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3274"/>
          <a:ext cx="889000" cy="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115963</xdr:rowOff>
    </xdr:from>
    <xdr:to>
      <xdr:col>45</xdr:col>
      <xdr:colOff>177800</xdr:colOff>
      <xdr:row>58</xdr:row>
      <xdr:rowOff>143297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0063"/>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115963</xdr:rowOff>
    </xdr:from>
    <xdr:to>
      <xdr:col>41</xdr:col>
      <xdr:colOff>50800</xdr:colOff>
      <xdr:row>58</xdr:row>
      <xdr:rowOff>139845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0063"/>
          <a:ext cx="889000" cy="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130124</xdr:rowOff>
    </xdr:from>
    <xdr:to>
      <xdr:col>55</xdr:col>
      <xdr:colOff>50800</xdr:colOff>
      <xdr:row>58</xdr:row>
      <xdr:rowOff>60274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108551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88374</xdr:rowOff>
    </xdr:from>
    <xdr:to>
      <xdr:col>50</xdr:col>
      <xdr:colOff>165100</xdr:colOff>
      <xdr:row>59</xdr:row>
      <xdr:rowOff>18524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9651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92497</xdr:rowOff>
    </xdr:from>
    <xdr:to>
      <xdr:col>46</xdr:col>
      <xdr:colOff>38100</xdr:colOff>
      <xdr:row>59</xdr:row>
      <xdr:rowOff>22647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13774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2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65163</xdr:rowOff>
    </xdr:from>
    <xdr:to>
      <xdr:col>41</xdr:col>
      <xdr:colOff>101600</xdr:colOff>
      <xdr:row>58</xdr:row>
      <xdr:rowOff>166763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157890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89045</xdr:rowOff>
    </xdr:from>
    <xdr:to>
      <xdr:col>36</xdr:col>
      <xdr:colOff>165100</xdr:colOff>
      <xdr:row>59</xdr:row>
      <xdr:rowOff>19195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10322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2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5482</xdr:rowOff>
    </xdr:from>
    <xdr:to>
      <xdr:col>55</xdr:col>
      <xdr:colOff>0</xdr:colOff>
      <xdr:row>77</xdr:row>
      <xdr:rowOff>51529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07132"/>
          <a:ext cx="8382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5482</xdr:rowOff>
    </xdr:from>
    <xdr:to>
      <xdr:col>50</xdr:col>
      <xdr:colOff>114300</xdr:colOff>
      <xdr:row>77</xdr:row>
      <xdr:rowOff>128887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07132"/>
          <a:ext cx="889000" cy="1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59606</xdr:rowOff>
    </xdr:from>
    <xdr:to>
      <xdr:col>45</xdr:col>
      <xdr:colOff>177800</xdr:colOff>
      <xdr:row>77</xdr:row>
      <xdr:rowOff>128887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61256"/>
          <a:ext cx="889000" cy="6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59606</xdr:rowOff>
    </xdr:from>
    <xdr:to>
      <xdr:col>41</xdr:col>
      <xdr:colOff>50800</xdr:colOff>
      <xdr:row>78</xdr:row>
      <xdr:rowOff>46858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61256"/>
          <a:ext cx="889000" cy="15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729</xdr:rowOff>
    </xdr:from>
    <xdr:to>
      <xdr:col>55</xdr:col>
      <xdr:colOff>50800</xdr:colOff>
      <xdr:row>77</xdr:row>
      <xdr:rowOff>102329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23606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126132</xdr:rowOff>
    </xdr:from>
    <xdr:to>
      <xdr:col>50</xdr:col>
      <xdr:colOff>165100</xdr:colOff>
      <xdr:row>77</xdr:row>
      <xdr:rowOff>56282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72808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78087</xdr:rowOff>
    </xdr:from>
    <xdr:to>
      <xdr:col>46</xdr:col>
      <xdr:colOff>38100</xdr:colOff>
      <xdr:row>78</xdr:row>
      <xdr:rowOff>8237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24764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8806</xdr:rowOff>
    </xdr:from>
    <xdr:to>
      <xdr:col>41</xdr:col>
      <xdr:colOff>101600</xdr:colOff>
      <xdr:row>77</xdr:row>
      <xdr:rowOff>110406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126933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167508</xdr:rowOff>
    </xdr:from>
    <xdr:to>
      <xdr:col>36</xdr:col>
      <xdr:colOff>165100</xdr:colOff>
      <xdr:row>78</xdr:row>
      <xdr:rowOff>97658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114185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34851</xdr:rowOff>
    </xdr:from>
    <xdr:to>
      <xdr:col>55</xdr:col>
      <xdr:colOff>0</xdr:colOff>
      <xdr:row>95</xdr:row>
      <xdr:rowOff>71833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22601"/>
          <a:ext cx="838200" cy="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71833</xdr:rowOff>
    </xdr:from>
    <xdr:to>
      <xdr:col>50</xdr:col>
      <xdr:colOff>114300</xdr:colOff>
      <xdr:row>95</xdr:row>
      <xdr:rowOff>131809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59583"/>
          <a:ext cx="889000" cy="5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131809</xdr:rowOff>
    </xdr:from>
    <xdr:to>
      <xdr:col>45</xdr:col>
      <xdr:colOff>177800</xdr:colOff>
      <xdr:row>95</xdr:row>
      <xdr:rowOff>165810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19559"/>
          <a:ext cx="8890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165810</xdr:rowOff>
    </xdr:from>
    <xdr:to>
      <xdr:col>41</xdr:col>
      <xdr:colOff>50800</xdr:colOff>
      <xdr:row>96</xdr:row>
      <xdr:rowOff>37973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453560"/>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155501</xdr:rowOff>
    </xdr:from>
    <xdr:to>
      <xdr:col>55</xdr:col>
      <xdr:colOff>50800</xdr:colOff>
      <xdr:row>95</xdr:row>
      <xdr:rowOff>85651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6928</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2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21033</xdr:rowOff>
    </xdr:from>
    <xdr:to>
      <xdr:col>50</xdr:col>
      <xdr:colOff>165100</xdr:colOff>
      <xdr:row>95</xdr:row>
      <xdr:rowOff>122633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139160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08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81009</xdr:rowOff>
    </xdr:from>
    <xdr:to>
      <xdr:col>46</xdr:col>
      <xdr:colOff>38100</xdr:colOff>
      <xdr:row>96</xdr:row>
      <xdr:rowOff>11159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27686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14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115010</xdr:rowOff>
    </xdr:from>
    <xdr:to>
      <xdr:col>41</xdr:col>
      <xdr:colOff>101600</xdr:colOff>
      <xdr:row>96</xdr:row>
      <xdr:rowOff>45160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61687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17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158623</xdr:rowOff>
    </xdr:from>
    <xdr:to>
      <xdr:col>36</xdr:col>
      <xdr:colOff>165100</xdr:colOff>
      <xdr:row>96</xdr:row>
      <xdr:rowOff>88773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105300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68758</xdr:rowOff>
    </xdr:from>
    <xdr:to>
      <xdr:col>85</xdr:col>
      <xdr:colOff>127000</xdr:colOff>
      <xdr:row>37</xdr:row>
      <xdr:rowOff>90805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12408"/>
          <a:ext cx="8382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90805</xdr:rowOff>
    </xdr:from>
    <xdr:to>
      <xdr:col>81</xdr:col>
      <xdr:colOff>50800</xdr:colOff>
      <xdr:row>37</xdr:row>
      <xdr:rowOff>95860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34455"/>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53200</xdr:rowOff>
    </xdr:from>
    <xdr:to>
      <xdr:col>76</xdr:col>
      <xdr:colOff>114300</xdr:colOff>
      <xdr:row>37</xdr:row>
      <xdr:rowOff>95860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96850"/>
          <a:ext cx="889000" cy="4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40081</xdr:rowOff>
    </xdr:from>
    <xdr:to>
      <xdr:col>71</xdr:col>
      <xdr:colOff>177800</xdr:colOff>
      <xdr:row>37</xdr:row>
      <xdr:rowOff>53200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83731"/>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17958</xdr:rowOff>
    </xdr:from>
    <xdr:to>
      <xdr:col>85</xdr:col>
      <xdr:colOff>177800</xdr:colOff>
      <xdr:row>37</xdr:row>
      <xdr:rowOff>119558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167835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40005</xdr:rowOff>
    </xdr:from>
    <xdr:to>
      <xdr:col>81</xdr:col>
      <xdr:colOff>101600</xdr:colOff>
      <xdr:row>37</xdr:row>
      <xdr:rowOff>141605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132732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45060</xdr:rowOff>
    </xdr:from>
    <xdr:to>
      <xdr:col>76</xdr:col>
      <xdr:colOff>165100</xdr:colOff>
      <xdr:row>37</xdr:row>
      <xdr:rowOff>146660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137786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2400</xdr:rowOff>
    </xdr:from>
    <xdr:to>
      <xdr:col>72</xdr:col>
      <xdr:colOff>38100</xdr:colOff>
      <xdr:row>37</xdr:row>
      <xdr:rowOff>104000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95127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160731</xdr:rowOff>
    </xdr:from>
    <xdr:to>
      <xdr:col>67</xdr:col>
      <xdr:colOff>101600</xdr:colOff>
      <xdr:row>37</xdr:row>
      <xdr:rowOff>90881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82008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2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159889</xdr:rowOff>
    </xdr:from>
    <xdr:to>
      <xdr:col>85</xdr:col>
      <xdr:colOff>127000</xdr:colOff>
      <xdr:row>58</xdr:row>
      <xdr:rowOff>82432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2539"/>
          <a:ext cx="8382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82432</xdr:rowOff>
    </xdr:from>
    <xdr:to>
      <xdr:col>81</xdr:col>
      <xdr:colOff>50800</xdr:colOff>
      <xdr:row>58</xdr:row>
      <xdr:rowOff>126767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26532"/>
          <a:ext cx="889000" cy="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126767</xdr:rowOff>
    </xdr:from>
    <xdr:to>
      <xdr:col>76</xdr:col>
      <xdr:colOff>114300</xdr:colOff>
      <xdr:row>58</xdr:row>
      <xdr:rowOff>128874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70867"/>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128874</xdr:rowOff>
    </xdr:from>
    <xdr:to>
      <xdr:col>71</xdr:col>
      <xdr:colOff>177800</xdr:colOff>
      <xdr:row>58</xdr:row>
      <xdr:rowOff>157073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72974"/>
          <a:ext cx="889000" cy="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109089</xdr:rowOff>
    </xdr:from>
    <xdr:to>
      <xdr:col>85</xdr:col>
      <xdr:colOff>177800</xdr:colOff>
      <xdr:row>58</xdr:row>
      <xdr:rowOff>39239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131966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31632</xdr:rowOff>
    </xdr:from>
    <xdr:to>
      <xdr:col>81</xdr:col>
      <xdr:colOff>101600</xdr:colOff>
      <xdr:row>58</xdr:row>
      <xdr:rowOff>133232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124359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75967</xdr:rowOff>
    </xdr:from>
    <xdr:to>
      <xdr:col>76</xdr:col>
      <xdr:colOff>165100</xdr:colOff>
      <xdr:row>59</xdr:row>
      <xdr:rowOff>6117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168694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78074</xdr:rowOff>
    </xdr:from>
    <xdr:to>
      <xdr:col>72</xdr:col>
      <xdr:colOff>38100</xdr:colOff>
      <xdr:row>59</xdr:row>
      <xdr:rowOff>8224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170801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106273</xdr:rowOff>
    </xdr:from>
    <xdr:to>
      <xdr:col>67</xdr:col>
      <xdr:colOff>101600</xdr:colOff>
      <xdr:row>59</xdr:row>
      <xdr:rowOff>36423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27550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152736</xdr:rowOff>
    </xdr:from>
    <xdr:to>
      <xdr:col>85</xdr:col>
      <xdr:colOff>127000</xdr:colOff>
      <xdr:row>94</xdr:row>
      <xdr:rowOff>164640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269036"/>
          <a:ext cx="8382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159342</xdr:rowOff>
    </xdr:from>
    <xdr:to>
      <xdr:col>81</xdr:col>
      <xdr:colOff>50800</xdr:colOff>
      <xdr:row>94</xdr:row>
      <xdr:rowOff>164640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275642"/>
          <a:ext cx="889000" cy="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159342</xdr:rowOff>
    </xdr:from>
    <xdr:to>
      <xdr:col>76</xdr:col>
      <xdr:colOff>114300</xdr:colOff>
      <xdr:row>95</xdr:row>
      <xdr:rowOff>1831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275642"/>
          <a:ext cx="889000" cy="1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1831</xdr:rowOff>
    </xdr:from>
    <xdr:to>
      <xdr:col>71</xdr:col>
      <xdr:colOff>177800</xdr:colOff>
      <xdr:row>95</xdr:row>
      <xdr:rowOff>45357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289581"/>
          <a:ext cx="889000" cy="4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101936</xdr:rowOff>
    </xdr:from>
    <xdr:to>
      <xdr:col>85</xdr:col>
      <xdr:colOff>177800</xdr:colOff>
      <xdr:row>95</xdr:row>
      <xdr:rowOff>32086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2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124813</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06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113840</xdr:rowOff>
    </xdr:from>
    <xdr:to>
      <xdr:col>81</xdr:col>
      <xdr:colOff>101600</xdr:colOff>
      <xdr:row>95</xdr:row>
      <xdr:rowOff>43990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2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60517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0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108542</xdr:rowOff>
    </xdr:from>
    <xdr:to>
      <xdr:col>76</xdr:col>
      <xdr:colOff>165100</xdr:colOff>
      <xdr:row>95</xdr:row>
      <xdr:rowOff>38692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22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55219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0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122481</xdr:rowOff>
    </xdr:from>
    <xdr:to>
      <xdr:col>72</xdr:col>
      <xdr:colOff>38100</xdr:colOff>
      <xdr:row>95</xdr:row>
      <xdr:rowOff>52631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2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69158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1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166007</xdr:rowOff>
    </xdr:from>
    <xdr:to>
      <xdr:col>67</xdr:col>
      <xdr:colOff>101600</xdr:colOff>
      <xdr:row>95</xdr:row>
      <xdr:rowOff>96157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2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112684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・総務費は、再生可能エネルギー転換促進調査業務</a:t>
          </a:r>
          <a:r>
            <a:rPr kumimoji="1" lang="ja-JP" altLang="en-US" sz="1100" b="0" i="0" baseline="0">
              <a:solidFill>
                <a:sysClr val="windowText" lastClr="000000"/>
              </a:solidFill>
              <a:effectLst/>
              <a:latin typeface="+mn-lt"/>
              <a:ea typeface="+mn-ea"/>
              <a:cs typeface="+mn-cs"/>
            </a:rPr>
            <a:t>の事業内容の変更に伴う歳出費目の変更の影響で、令和５年度は支出が生じなかったことから、</a:t>
          </a:r>
          <a:r>
            <a:rPr kumimoji="1" lang="ja-JP" altLang="ja-JP" sz="1100" b="0" i="0" baseline="0">
              <a:solidFill>
                <a:sysClr val="windowText" lastClr="000000"/>
              </a:solidFill>
              <a:effectLst/>
              <a:latin typeface="+mn-lt"/>
              <a:ea typeface="+mn-ea"/>
              <a:cs typeface="+mn-cs"/>
            </a:rPr>
            <a:t>前年度より</a:t>
          </a:r>
          <a:r>
            <a:rPr kumimoji="1" lang="ja-JP" altLang="en-US" sz="1100" b="0" i="0" baseline="0">
              <a:solidFill>
                <a:sysClr val="windowText" lastClr="000000"/>
              </a:solidFill>
              <a:effectLst/>
              <a:latin typeface="+mn-lt"/>
              <a:ea typeface="+mn-ea"/>
              <a:cs typeface="+mn-cs"/>
            </a:rPr>
            <a:t>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・民生費は、障害介護給付金等の増により増加傾向にあり、令和３・４年度では保育所整備事業の実施により大きく増となっている。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・労働費は、令和３年度に実施した人材開発センター大規模改修事業が終了したことにより大幅な減となっている。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・商工費は、前年度と比較して減少しているものの</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年度に実施したプレミアム付商品券発行事業など</a:t>
          </a:r>
          <a:r>
            <a:rPr kumimoji="1" lang="ja-JP" altLang="en-US" sz="1100" b="0" i="0" baseline="0">
              <a:solidFill>
                <a:sysClr val="windowText" lastClr="000000"/>
              </a:solidFill>
              <a:effectLst/>
              <a:latin typeface="+mn-lt"/>
              <a:ea typeface="+mn-ea"/>
              <a:cs typeface="+mn-cs"/>
            </a:rPr>
            <a:t>の影響で、類似団体平均と比較すると高い水準となっている。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土木費は、道路橋りょう事業、河川事業、公営住宅事業などの大型事業が多いことにより、類似団体平均と比較して高い水準となっている。今後においても計画的な事業実施により、事業費の平準化を目指す。</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・公債費は、類似団体平均に比べ高い水準にある。今後においても地方債の計画的な発行により、金額の圧縮を図っていく。 </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北海道岩内町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実質収支額の標準財政規模比は平成２４年度以降減少傾向にあったが、令和元年度以降は普通交付税の増等の影響により増となり、実質単年度収支の比率もプラスを維持している。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人口減に伴う町税等の減や公共施設の維持費等の増により、収支均衡を図ることが厳しい中、計画的な事業実施や経費圧縮、自主財源の確保を徹底して実施している。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今後においても公共施設の整備・改修等の大型事業を控えていることから、より計画的に実質収支の均衡を図っていく。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北海道岩内町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一般会計においては、各会計の収支も鑑みつつ、各経費の圧縮、自主財源の確保等にも努め、黒字を維持している。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会計においては、水道事業会計の黒字額は令和３年度まで減少傾向にあったが、令和４年度に料金改定を実施したことで増加に転換している。臨海部土地造成事業特別会計、介護保険特別会計、国民健康保険特別会計、後期高齢者医療特別会計は黒字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全会計の連結実質赤字比率は、黒字を維持しており、今後においても各会計の収支を注視しつつ、黒字の維持に努める。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9" zoomScaleNormal="89" workbookViewId="0">
      <selection activeCell="BG36" sqref="BG36:BU36"/>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9598206</v>
      </c>
      <c r="BO4" s="407"/>
      <c r="BP4" s="407"/>
      <c r="BQ4" s="407"/>
      <c r="BR4" s="407"/>
      <c r="BS4" s="407"/>
      <c r="BT4" s="407"/>
      <c r="BU4" s="408"/>
      <c r="BV4" s="406">
        <v>9567729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15.8</v>
      </c>
      <c r="CU4" s="413"/>
      <c r="CV4" s="413"/>
      <c r="CW4" s="413"/>
      <c r="CX4" s="413"/>
      <c r="CY4" s="413"/>
      <c r="CZ4" s="413"/>
      <c r="DA4" s="414"/>
      <c r="DB4" s="412">
        <v>13.8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8893955</v>
      </c>
      <c r="BO5" s="444"/>
      <c r="BP5" s="444"/>
      <c r="BQ5" s="444"/>
      <c r="BR5" s="444"/>
      <c r="BS5" s="444"/>
      <c r="BT5" s="444"/>
      <c r="BU5" s="445"/>
      <c r="BV5" s="443">
        <v>8958269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92.2</v>
      </c>
      <c r="CU5" s="441"/>
      <c r="CV5" s="441"/>
      <c r="CW5" s="441"/>
      <c r="CX5" s="441"/>
      <c r="CY5" s="441"/>
      <c r="CZ5" s="441"/>
      <c r="DA5" s="442"/>
      <c r="DB5" s="440">
        <v>92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704251</v>
      </c>
      <c r="BO6" s="444"/>
      <c r="BP6" s="444"/>
      <c r="BQ6" s="444"/>
      <c r="BR6" s="444"/>
      <c r="BS6" s="444"/>
      <c r="BT6" s="444"/>
      <c r="BU6" s="445"/>
      <c r="BV6" s="443">
        <v>609460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92.7</v>
      </c>
      <c r="CU6" s="481"/>
      <c r="CV6" s="481"/>
      <c r="CW6" s="481"/>
      <c r="CX6" s="481"/>
      <c r="CY6" s="481"/>
      <c r="CZ6" s="481"/>
      <c r="DA6" s="482"/>
      <c r="DB6" s="480">
        <v>93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107</v>
      </c>
      <c r="BO7" s="444"/>
      <c r="BP7" s="444"/>
      <c r="BQ7" s="444"/>
      <c r="BR7" s="444"/>
      <c r="BS7" s="444"/>
      <c r="BT7" s="444"/>
      <c r="BU7" s="445"/>
      <c r="BV7" s="443">
        <v>974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4466927</v>
      </c>
      <c r="CU7" s="444"/>
      <c r="CV7" s="444"/>
      <c r="CW7" s="444"/>
      <c r="CX7" s="444"/>
      <c r="CY7" s="444"/>
      <c r="CZ7" s="444"/>
      <c r="DA7" s="445"/>
      <c r="DB7" s="443">
        <v>4393686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704144</v>
      </c>
      <c r="BO8" s="444"/>
      <c r="BP8" s="444"/>
      <c r="BQ8" s="444"/>
      <c r="BR8" s="444"/>
      <c r="BS8" s="444"/>
      <c r="BT8" s="444"/>
      <c r="BU8" s="445"/>
      <c r="BV8" s="443">
        <v>608486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11648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95658</v>
      </c>
      <c r="BO9" s="444"/>
      <c r="BP9" s="444"/>
      <c r="BQ9" s="444"/>
      <c r="BR9" s="444"/>
      <c r="BS9" s="444"/>
      <c r="BT9" s="444"/>
      <c r="BU9" s="445"/>
      <c r="BV9" s="443">
        <v>-2802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14.8</v>
      </c>
      <c r="CU9" s="441"/>
      <c r="CV9" s="441"/>
      <c r="CW9" s="441"/>
      <c r="CX9" s="441"/>
      <c r="CY9" s="441"/>
      <c r="CZ9" s="441"/>
      <c r="DA9" s="442"/>
      <c r="DB9" s="440">
        <v>14.9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13042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150189</v>
      </c>
      <c r="BO10" s="444"/>
      <c r="BP10" s="444"/>
      <c r="BQ10" s="444"/>
      <c r="BR10" s="444"/>
      <c r="BS10" s="444"/>
      <c r="BT10" s="444"/>
      <c r="BU10" s="445"/>
      <c r="BV10" s="443">
        <v>300182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11094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10982</v>
      </c>
      <c r="S13" s="528"/>
      <c r="T13" s="528"/>
      <c r="U13" s="528"/>
      <c r="V13" s="529"/>
      <c r="W13" s="459" t="s">
        <v>131</v>
      </c>
      <c r="X13" s="460"/>
      <c r="Y13" s="460"/>
      <c r="Z13" s="460"/>
      <c r="AA13" s="460"/>
      <c r="AB13" s="450"/>
      <c r="AC13" s="494">
        <v>180</v>
      </c>
      <c r="AD13" s="495"/>
      <c r="AE13" s="495"/>
      <c r="AF13" s="495"/>
      <c r="AG13" s="537"/>
      <c r="AH13" s="494">
        <v>217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245847</v>
      </c>
      <c r="BO13" s="444"/>
      <c r="BP13" s="444"/>
      <c r="BQ13" s="444"/>
      <c r="BR13" s="444"/>
      <c r="BS13" s="444"/>
      <c r="BT13" s="444"/>
      <c r="BU13" s="445"/>
      <c r="BV13" s="443">
        <v>297380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12.5</v>
      </c>
      <c r="CU13" s="441"/>
      <c r="CV13" s="441"/>
      <c r="CW13" s="441"/>
      <c r="CX13" s="441"/>
      <c r="CY13" s="441"/>
      <c r="CZ13" s="441"/>
      <c r="DA13" s="442"/>
      <c r="DB13" s="440">
        <v>13.4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11343</v>
      </c>
      <c r="S14" s="528"/>
      <c r="T14" s="528"/>
      <c r="U14" s="528"/>
      <c r="V14" s="529"/>
      <c r="W14" s="433"/>
      <c r="X14" s="434"/>
      <c r="Y14" s="434"/>
      <c r="Z14" s="434"/>
      <c r="AA14" s="434"/>
      <c r="AB14" s="423"/>
      <c r="AC14" s="530">
        <v>3.2</v>
      </c>
      <c r="AD14" s="531"/>
      <c r="AE14" s="531"/>
      <c r="AF14" s="531"/>
      <c r="AG14" s="532"/>
      <c r="AH14" s="530">
        <v>3.5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83.4</v>
      </c>
      <c r="CU14" s="542"/>
      <c r="CV14" s="542"/>
      <c r="CW14" s="542"/>
      <c r="CX14" s="542"/>
      <c r="CY14" s="542"/>
      <c r="CZ14" s="542"/>
      <c r="DA14" s="543"/>
      <c r="DB14" s="541">
        <v>100.3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11264</v>
      </c>
      <c r="S15" s="528"/>
      <c r="T15" s="528"/>
      <c r="U15" s="528"/>
      <c r="V15" s="529"/>
      <c r="W15" s="459" t="s">
        <v>137</v>
      </c>
      <c r="X15" s="460"/>
      <c r="Y15" s="460"/>
      <c r="Z15" s="460"/>
      <c r="AA15" s="460"/>
      <c r="AB15" s="450"/>
      <c r="AC15" s="494">
        <v>1755</v>
      </c>
      <c r="AD15" s="495"/>
      <c r="AE15" s="495"/>
      <c r="AF15" s="495"/>
      <c r="AG15" s="537"/>
      <c r="AH15" s="494">
        <v>2040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1246228</v>
      </c>
      <c r="BO15" s="407"/>
      <c r="BP15" s="407"/>
      <c r="BQ15" s="407"/>
      <c r="BR15" s="407"/>
      <c r="BS15" s="407"/>
      <c r="BT15" s="407"/>
      <c r="BU15" s="408"/>
      <c r="BV15" s="406">
        <v>1203980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31.3</v>
      </c>
      <c r="AD16" s="531"/>
      <c r="AE16" s="531"/>
      <c r="AF16" s="531"/>
      <c r="AG16" s="532"/>
      <c r="AH16" s="530">
        <v>32.9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4139419</v>
      </c>
      <c r="BO16" s="444"/>
      <c r="BP16" s="444"/>
      <c r="BQ16" s="444"/>
      <c r="BR16" s="444"/>
      <c r="BS16" s="444"/>
      <c r="BT16" s="444"/>
      <c r="BU16" s="445"/>
      <c r="BV16" s="443">
        <v>4045556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3672</v>
      </c>
      <c r="AD17" s="495"/>
      <c r="AE17" s="495"/>
      <c r="AF17" s="495"/>
      <c r="AG17" s="537"/>
      <c r="AH17" s="494">
        <v>3946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1551965</v>
      </c>
      <c r="BO17" s="444"/>
      <c r="BP17" s="444"/>
      <c r="BQ17" s="444"/>
      <c r="BR17" s="444"/>
      <c r="BS17" s="444"/>
      <c r="BT17" s="444"/>
      <c r="BU17" s="445"/>
      <c r="BV17" s="443">
        <v>1502776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70.599999999999994</v>
      </c>
      <c r="M18" s="567"/>
      <c r="N18" s="567"/>
      <c r="O18" s="567"/>
      <c r="P18" s="567"/>
      <c r="Q18" s="567"/>
      <c r="R18" s="568"/>
      <c r="S18" s="568"/>
      <c r="T18" s="568"/>
      <c r="U18" s="568"/>
      <c r="V18" s="569"/>
      <c r="W18" s="461"/>
      <c r="X18" s="462"/>
      <c r="Y18" s="462"/>
      <c r="Z18" s="462"/>
      <c r="AA18" s="462"/>
      <c r="AB18" s="453"/>
      <c r="AC18" s="570">
        <v>65.5</v>
      </c>
      <c r="AD18" s="571"/>
      <c r="AE18" s="571"/>
      <c r="AF18" s="571"/>
      <c r="AG18" s="572"/>
      <c r="AH18" s="570">
        <v>63.6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4175098</v>
      </c>
      <c r="BO18" s="444"/>
      <c r="BP18" s="444"/>
      <c r="BQ18" s="444"/>
      <c r="BR18" s="444"/>
      <c r="BS18" s="444"/>
      <c r="BT18" s="444"/>
      <c r="BU18" s="445"/>
      <c r="BV18" s="443">
        <v>4125840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165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6334127</v>
      </c>
      <c r="BO19" s="444"/>
      <c r="BP19" s="444"/>
      <c r="BQ19" s="444"/>
      <c r="BR19" s="444"/>
      <c r="BS19" s="444"/>
      <c r="BT19" s="444"/>
      <c r="BU19" s="445"/>
      <c r="BV19" s="443">
        <v>6162932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5750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9153066</v>
      </c>
      <c r="BO22" s="407"/>
      <c r="BP22" s="407"/>
      <c r="BQ22" s="407"/>
      <c r="BR22" s="407"/>
      <c r="BS22" s="407"/>
      <c r="BT22" s="407"/>
      <c r="BU22" s="408"/>
      <c r="BV22" s="406">
        <v>9259713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7151859</v>
      </c>
      <c r="BO23" s="444"/>
      <c r="BP23" s="444"/>
      <c r="BQ23" s="444"/>
      <c r="BR23" s="444"/>
      <c r="BS23" s="444"/>
      <c r="BT23" s="444"/>
      <c r="BU23" s="445"/>
      <c r="BV23" s="443">
        <v>7117056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6850</v>
      </c>
      <c r="R24" s="495"/>
      <c r="S24" s="495"/>
      <c r="T24" s="495"/>
      <c r="U24" s="495"/>
      <c r="V24" s="537"/>
      <c r="W24" s="589"/>
      <c r="X24" s="590"/>
      <c r="Y24" s="591"/>
      <c r="Z24" s="493" t="s">
        <v>162</v>
      </c>
      <c r="AA24" s="473"/>
      <c r="AB24" s="473"/>
      <c r="AC24" s="473"/>
      <c r="AD24" s="473"/>
      <c r="AE24" s="473"/>
      <c r="AF24" s="473"/>
      <c r="AG24" s="474"/>
      <c r="AH24" s="494">
        <v>132</v>
      </c>
      <c r="AI24" s="495"/>
      <c r="AJ24" s="495"/>
      <c r="AK24" s="495"/>
      <c r="AL24" s="537"/>
      <c r="AM24" s="494">
        <v>379368</v>
      </c>
      <c r="AN24" s="495"/>
      <c r="AO24" s="495"/>
      <c r="AP24" s="495"/>
      <c r="AQ24" s="495"/>
      <c r="AR24" s="537"/>
      <c r="AS24" s="494">
        <v>2874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7139465</v>
      </c>
      <c r="BO24" s="444"/>
      <c r="BP24" s="444"/>
      <c r="BQ24" s="444"/>
      <c r="BR24" s="444"/>
      <c r="BS24" s="444"/>
      <c r="BT24" s="444"/>
      <c r="BU24" s="445"/>
      <c r="BV24" s="443">
        <v>7054470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5700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3201688</v>
      </c>
      <c r="BO25" s="407"/>
      <c r="BP25" s="407"/>
      <c r="BQ25" s="407"/>
      <c r="BR25" s="407"/>
      <c r="BS25" s="407"/>
      <c r="BT25" s="407"/>
      <c r="BU25" s="408"/>
      <c r="BV25" s="406">
        <v>202802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5330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2820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186248</v>
      </c>
      <c r="BO27" s="563"/>
      <c r="BP27" s="563"/>
      <c r="BQ27" s="563"/>
      <c r="BR27" s="563"/>
      <c r="BS27" s="563"/>
      <c r="BT27" s="563"/>
      <c r="BU27" s="564"/>
      <c r="BV27" s="562">
        <v>186054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2260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755347</v>
      </c>
      <c r="BO28" s="407"/>
      <c r="BP28" s="407"/>
      <c r="BQ28" s="407"/>
      <c r="BR28" s="407"/>
      <c r="BS28" s="407"/>
      <c r="BT28" s="407"/>
      <c r="BU28" s="408"/>
      <c r="BV28" s="406">
        <v>605158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13</v>
      </c>
      <c r="M29" s="495"/>
      <c r="N29" s="495"/>
      <c r="O29" s="495"/>
      <c r="P29" s="537"/>
      <c r="Q29" s="494">
        <v>1850</v>
      </c>
      <c r="R29" s="495"/>
      <c r="S29" s="495"/>
      <c r="T29" s="495"/>
      <c r="U29" s="495"/>
      <c r="V29" s="537"/>
      <c r="W29" s="592"/>
      <c r="X29" s="593"/>
      <c r="Y29" s="594"/>
      <c r="Z29" s="493" t="s">
        <v>178</v>
      </c>
      <c r="AA29" s="473"/>
      <c r="AB29" s="473"/>
      <c r="AC29" s="473"/>
      <c r="AD29" s="473"/>
      <c r="AE29" s="473"/>
      <c r="AF29" s="473"/>
      <c r="AG29" s="474"/>
      <c r="AH29" s="494">
        <v>132</v>
      </c>
      <c r="AI29" s="495"/>
      <c r="AJ29" s="495"/>
      <c r="AK29" s="495"/>
      <c r="AL29" s="537"/>
      <c r="AM29" s="494">
        <v>379368</v>
      </c>
      <c r="AN29" s="495"/>
      <c r="AO29" s="495"/>
      <c r="AP29" s="495"/>
      <c r="AQ29" s="495"/>
      <c r="AR29" s="537"/>
      <c r="AS29" s="494">
        <v>2874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83401</v>
      </c>
      <c r="BO29" s="444"/>
      <c r="BP29" s="444"/>
      <c r="BQ29" s="444"/>
      <c r="BR29" s="444"/>
      <c r="BS29" s="444"/>
      <c r="BT29" s="444"/>
      <c r="BU29" s="445"/>
      <c r="BV29" s="443">
        <v>66450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1334948</v>
      </c>
      <c r="BO30" s="563"/>
      <c r="BP30" s="563"/>
      <c r="BQ30" s="563"/>
      <c r="BR30" s="563"/>
      <c r="BS30" s="563"/>
      <c r="BT30" s="563"/>
      <c r="BU30" s="564"/>
      <c r="BV30" s="562">
        <v>1201631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IF('各会計、関係団体の財政状況及び健全化判断比率'!B33="","",'各会計、関係団体の財政状況及び健全化判断比率'!B33)</f>
        <v>臨海部土地造成事業特別会計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岩内地方衛生組合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岩内地方船舶上架公社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公共用地先行取得事業特別会計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岩内・寿都地方消防組合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深層水事業特別会計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後志教育研修センター</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ilYeT0jXMs4xIa7rmPhzIWXvP2dp61OnxBAsU7A/U55WrSj9Ce0oaSgj3S2uuDwshMsKZhndeSy8Jb+e5K+Bw==" saltValue="fNBwz5OenchKD7hmjJ7t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BG36" sqref="BG36:BU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9" t="s">
        <v>534</v>
      </c>
      <c r="D34" s="1189"/>
      <c r="E34" s="1190"/>
      <c r="F34" s="32">
        <v>1.02</v>
      </c>
      <c r="G34" s="33">
        <v>5.82</v>
      </c>
      <c r="H34" s="33">
        <v>13.28</v>
      </c>
      <c r="I34" s="33">
        <v>13.84</v>
      </c>
      <c r="J34" s="34">
        <v>15.76</v>
      </c>
      <c r="K34" s="22"/>
      <c r="L34" s="22"/>
      <c r="M34" s="22"/>
      <c r="N34" s="22"/>
      <c r="O34" s="22"/>
      <c r="P34" s="22"/>
    </row>
    <row r="35" spans="1:16" ht="39" customHeight="1" x14ac:dyDescent="0.15">
      <c r="A35" s="22"/>
      <c r="B35" s="35"/>
      <c r="C35" s="1183" t="s">
        <v>535</v>
      </c>
      <c r="D35" s="1184"/>
      <c r="E35" s="1185"/>
      <c r="F35" s="36">
        <v>6.73</v>
      </c>
      <c r="G35" s="37">
        <v>5.29</v>
      </c>
      <c r="H35" s="37">
        <v>3.93</v>
      </c>
      <c r="I35" s="37">
        <v>4.8</v>
      </c>
      <c r="J35" s="38">
        <v>5.0999999999999996</v>
      </c>
      <c r="K35" s="22"/>
      <c r="L35" s="22"/>
      <c r="M35" s="22"/>
      <c r="N35" s="22"/>
      <c r="O35" s="22"/>
      <c r="P35" s="22"/>
    </row>
    <row r="36" spans="1:16" ht="39" customHeight="1" x14ac:dyDescent="0.15">
      <c r="A36" s="22"/>
      <c r="B36" s="35"/>
      <c r="C36" s="1183" t="s">
        <v>536</v>
      </c>
      <c r="D36" s="1184"/>
      <c r="E36" s="1185"/>
      <c r="F36" s="36">
        <v>2.12</v>
      </c>
      <c r="G36" s="37">
        <v>1.91</v>
      </c>
      <c r="H36" s="37">
        <v>1.5</v>
      </c>
      <c r="I36" s="37">
        <v>1.99</v>
      </c>
      <c r="J36" s="38">
        <v>2.27</v>
      </c>
      <c r="K36" s="22"/>
      <c r="L36" s="22"/>
      <c r="M36" s="22"/>
      <c r="N36" s="22"/>
      <c r="O36" s="22"/>
      <c r="P36" s="22"/>
    </row>
    <row r="37" spans="1:16" ht="39" customHeight="1" x14ac:dyDescent="0.15">
      <c r="A37" s="22"/>
      <c r="B37" s="35"/>
      <c r="C37" s="1183" t="s">
        <v>537</v>
      </c>
      <c r="D37" s="1184"/>
      <c r="E37" s="1185"/>
      <c r="F37" s="36">
        <v>0.53</v>
      </c>
      <c r="G37" s="37">
        <v>1.29</v>
      </c>
      <c r="H37" s="37">
        <v>1.62</v>
      </c>
      <c r="I37" s="37">
        <v>2.21</v>
      </c>
      <c r="J37" s="38">
        <v>1.98</v>
      </c>
      <c r="K37" s="22"/>
      <c r="L37" s="22"/>
      <c r="M37" s="22"/>
      <c r="N37" s="22"/>
      <c r="O37" s="22"/>
      <c r="P37" s="22"/>
    </row>
    <row r="38" spans="1:16" ht="39" customHeight="1" x14ac:dyDescent="0.15">
      <c r="A38" s="22"/>
      <c r="B38" s="35"/>
      <c r="C38" s="1183" t="s">
        <v>538</v>
      </c>
      <c r="D38" s="1184"/>
      <c r="E38" s="1185"/>
      <c r="F38" s="36">
        <v>0.68</v>
      </c>
      <c r="G38" s="37">
        <v>1.51</v>
      </c>
      <c r="H38" s="37">
        <v>2.02</v>
      </c>
      <c r="I38" s="37">
        <v>2.0699999999999998</v>
      </c>
      <c r="J38" s="38">
        <v>1.84</v>
      </c>
      <c r="K38" s="22"/>
      <c r="L38" s="22"/>
      <c r="M38" s="22"/>
      <c r="N38" s="22"/>
      <c r="O38" s="22"/>
      <c r="P38" s="22"/>
    </row>
    <row r="39" spans="1:16" ht="39" customHeight="1" x14ac:dyDescent="0.15">
      <c r="A39" s="22"/>
      <c r="B39" s="35"/>
      <c r="C39" s="1183" t="s">
        <v>539</v>
      </c>
      <c r="D39" s="1184"/>
      <c r="E39" s="1185"/>
      <c r="F39" s="36">
        <v>0.02</v>
      </c>
      <c r="G39" s="37">
        <v>0.01</v>
      </c>
      <c r="H39" s="37">
        <v>0</v>
      </c>
      <c r="I39" s="37">
        <v>0</v>
      </c>
      <c r="J39" s="38">
        <v>0.01</v>
      </c>
      <c r="K39" s="22"/>
      <c r="L39" s="22"/>
      <c r="M39" s="22"/>
      <c r="N39" s="22"/>
      <c r="O39" s="22"/>
      <c r="P39" s="22"/>
    </row>
    <row r="40" spans="1:16" ht="39" customHeight="1" x14ac:dyDescent="0.15">
      <c r="A40" s="22"/>
      <c r="B40" s="35"/>
      <c r="C40" s="1183" t="s">
        <v>540</v>
      </c>
      <c r="D40" s="1184"/>
      <c r="E40" s="1185"/>
      <c r="F40" s="36">
        <v>0</v>
      </c>
      <c r="G40" s="37">
        <v>0</v>
      </c>
      <c r="H40" s="37">
        <v>0</v>
      </c>
      <c r="I40" s="37">
        <v>0</v>
      </c>
      <c r="J40" s="38">
        <v>0</v>
      </c>
      <c r="K40" s="22"/>
      <c r="L40" s="22"/>
      <c r="M40" s="22"/>
      <c r="N40" s="22"/>
      <c r="O40" s="22"/>
      <c r="P40" s="22"/>
    </row>
    <row r="41" spans="1:16" ht="39" customHeight="1" x14ac:dyDescent="0.15">
      <c r="A41" s="22"/>
      <c r="B41" s="35"/>
      <c r="C41" s="1183" t="s">
        <v>541</v>
      </c>
      <c r="D41" s="1184"/>
      <c r="E41" s="1185"/>
      <c r="F41" s="36">
        <v>0</v>
      </c>
      <c r="G41" s="37">
        <v>0</v>
      </c>
      <c r="H41" s="37">
        <v>0</v>
      </c>
      <c r="I41" s="37">
        <v>0</v>
      </c>
      <c r="J41" s="38">
        <v>0</v>
      </c>
      <c r="K41" s="22"/>
      <c r="L41" s="22"/>
      <c r="M41" s="22"/>
      <c r="N41" s="22"/>
      <c r="O41" s="22"/>
      <c r="P41" s="22"/>
    </row>
    <row r="42" spans="1:16" ht="39" customHeight="1" x14ac:dyDescent="0.15">
      <c r="A42" s="22"/>
      <c r="B42" s="39"/>
      <c r="C42" s="1183" t="s">
        <v>542</v>
      </c>
      <c r="D42" s="1184"/>
      <c r="E42" s="1185"/>
      <c r="F42" s="36" t="s">
        <v>491</v>
      </c>
      <c r="G42" s="37" t="s">
        <v>491</v>
      </c>
      <c r="H42" s="37" t="s">
        <v>491</v>
      </c>
      <c r="I42" s="37" t="s">
        <v>491</v>
      </c>
      <c r="J42" s="38" t="s">
        <v>491</v>
      </c>
      <c r="K42" s="22"/>
      <c r="L42" s="22"/>
      <c r="M42" s="22"/>
      <c r="N42" s="22"/>
      <c r="O42" s="22"/>
      <c r="P42" s="22"/>
    </row>
    <row r="43" spans="1:16" ht="39" customHeight="1" thickBot="1" x14ac:dyDescent="0.2">
      <c r="A43" s="22"/>
      <c r="B43" s="40"/>
      <c r="C43" s="1186" t="s">
        <v>543</v>
      </c>
      <c r="D43" s="1187"/>
      <c r="E43" s="1188"/>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4eSDtHmZoJPnAJxqYRJ7pcw3wtcZlasPqblv9PEceiFiTRmKYWxkKqZqOyDikVcHGsV7AWeKX65mxS+oCM3A==" saltValue="FrFJ663G6xqCoz/fIopA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37" zoomScaleSheetLayoutView="55" workbookViewId="0">
      <selection activeCell="BG36" sqref="BG36:BU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1" t="s">
        <v>9</v>
      </c>
      <c r="C45" s="1192"/>
      <c r="D45" s="58"/>
      <c r="E45" s="1197" t="s">
        <v>10</v>
      </c>
      <c r="F45" s="1197"/>
      <c r="G45" s="1197"/>
      <c r="H45" s="1197"/>
      <c r="I45" s="1197"/>
      <c r="J45" s="1198"/>
      <c r="K45" s="59">
        <v>1065</v>
      </c>
      <c r="L45" s="60">
        <v>1127</v>
      </c>
      <c r="M45" s="60">
        <v>1125</v>
      </c>
      <c r="N45" s="60">
        <v>1084</v>
      </c>
      <c r="O45" s="61">
        <v>1082</v>
      </c>
      <c r="P45" s="48"/>
      <c r="Q45" s="48"/>
      <c r="R45" s="48"/>
      <c r="S45" s="48"/>
      <c r="T45" s="48"/>
      <c r="U45" s="48"/>
    </row>
    <row r="46" spans="1:21" ht="30.75" customHeight="1" x14ac:dyDescent="0.15">
      <c r="A46" s="48"/>
      <c r="B46" s="1193"/>
      <c r="C46" s="1194"/>
      <c r="D46" s="62"/>
      <c r="E46" s="1199" t="s">
        <v>11</v>
      </c>
      <c r="F46" s="1199"/>
      <c r="G46" s="1199"/>
      <c r="H46" s="1199"/>
      <c r="I46" s="1199"/>
      <c r="J46" s="1200"/>
      <c r="K46" s="63" t="s">
        <v>491</v>
      </c>
      <c r="L46" s="64" t="s">
        <v>491</v>
      </c>
      <c r="M46" s="64" t="s">
        <v>491</v>
      </c>
      <c r="N46" s="64" t="s">
        <v>491</v>
      </c>
      <c r="O46" s="65" t="s">
        <v>491</v>
      </c>
      <c r="P46" s="48"/>
      <c r="Q46" s="48"/>
      <c r="R46" s="48"/>
      <c r="S46" s="48"/>
      <c r="T46" s="48"/>
      <c r="U46" s="48"/>
    </row>
    <row r="47" spans="1:21" ht="30.75" customHeight="1" x14ac:dyDescent="0.15">
      <c r="A47" s="48"/>
      <c r="B47" s="1193"/>
      <c r="C47" s="1194"/>
      <c r="D47" s="62"/>
      <c r="E47" s="1199" t="s">
        <v>12</v>
      </c>
      <c r="F47" s="1199"/>
      <c r="G47" s="1199"/>
      <c r="H47" s="1199"/>
      <c r="I47" s="1199"/>
      <c r="J47" s="1200"/>
      <c r="K47" s="63" t="s">
        <v>491</v>
      </c>
      <c r="L47" s="64" t="s">
        <v>491</v>
      </c>
      <c r="M47" s="64" t="s">
        <v>491</v>
      </c>
      <c r="N47" s="64" t="s">
        <v>491</v>
      </c>
      <c r="O47" s="65" t="s">
        <v>491</v>
      </c>
      <c r="P47" s="48"/>
      <c r="Q47" s="48"/>
      <c r="R47" s="48"/>
      <c r="S47" s="48"/>
      <c r="T47" s="48"/>
      <c r="U47" s="48"/>
    </row>
    <row r="48" spans="1:21" ht="30.75" customHeight="1" x14ac:dyDescent="0.15">
      <c r="A48" s="48"/>
      <c r="B48" s="1193"/>
      <c r="C48" s="1194"/>
      <c r="D48" s="62"/>
      <c r="E48" s="1199" t="s">
        <v>13</v>
      </c>
      <c r="F48" s="1199"/>
      <c r="G48" s="1199"/>
      <c r="H48" s="1199"/>
      <c r="I48" s="1199"/>
      <c r="J48" s="1200"/>
      <c r="K48" s="63">
        <v>257</v>
      </c>
      <c r="L48" s="64">
        <v>278</v>
      </c>
      <c r="M48" s="64">
        <v>253</v>
      </c>
      <c r="N48" s="64">
        <v>268</v>
      </c>
      <c r="O48" s="65">
        <v>288</v>
      </c>
      <c r="P48" s="48"/>
      <c r="Q48" s="48"/>
      <c r="R48" s="48"/>
      <c r="S48" s="48"/>
      <c r="T48" s="48"/>
      <c r="U48" s="48"/>
    </row>
    <row r="49" spans="1:21" ht="30.75" customHeight="1" x14ac:dyDescent="0.15">
      <c r="A49" s="48"/>
      <c r="B49" s="1193"/>
      <c r="C49" s="1194"/>
      <c r="D49" s="62"/>
      <c r="E49" s="1199" t="s">
        <v>14</v>
      </c>
      <c r="F49" s="1199"/>
      <c r="G49" s="1199"/>
      <c r="H49" s="1199"/>
      <c r="I49" s="1199"/>
      <c r="J49" s="1200"/>
      <c r="K49" s="63">
        <v>8</v>
      </c>
      <c r="L49" s="64">
        <v>8</v>
      </c>
      <c r="M49" s="64">
        <v>8</v>
      </c>
      <c r="N49" s="64">
        <v>9</v>
      </c>
      <c r="O49" s="65">
        <v>12</v>
      </c>
      <c r="P49" s="48"/>
      <c r="Q49" s="48"/>
      <c r="R49" s="48"/>
      <c r="S49" s="48"/>
      <c r="T49" s="48"/>
      <c r="U49" s="48"/>
    </row>
    <row r="50" spans="1:21" ht="30.75" customHeight="1" x14ac:dyDescent="0.15">
      <c r="A50" s="48"/>
      <c r="B50" s="1193"/>
      <c r="C50" s="1194"/>
      <c r="D50" s="62"/>
      <c r="E50" s="1199" t="s">
        <v>15</v>
      </c>
      <c r="F50" s="1199"/>
      <c r="G50" s="1199"/>
      <c r="H50" s="1199"/>
      <c r="I50" s="1199"/>
      <c r="J50" s="1200"/>
      <c r="K50" s="63" t="s">
        <v>491</v>
      </c>
      <c r="L50" s="64" t="s">
        <v>491</v>
      </c>
      <c r="M50" s="64" t="s">
        <v>491</v>
      </c>
      <c r="N50" s="64" t="s">
        <v>491</v>
      </c>
      <c r="O50" s="65" t="s">
        <v>491</v>
      </c>
      <c r="P50" s="48"/>
      <c r="Q50" s="48"/>
      <c r="R50" s="48"/>
      <c r="S50" s="48"/>
      <c r="T50" s="48"/>
      <c r="U50" s="48"/>
    </row>
    <row r="51" spans="1:21" ht="30.75" customHeight="1" x14ac:dyDescent="0.15">
      <c r="A51" s="48"/>
      <c r="B51" s="1195"/>
      <c r="C51" s="1196"/>
      <c r="D51" s="66"/>
      <c r="E51" s="1199" t="s">
        <v>16</v>
      </c>
      <c r="F51" s="1199"/>
      <c r="G51" s="1199"/>
      <c r="H51" s="1199"/>
      <c r="I51" s="1199"/>
      <c r="J51" s="1200"/>
      <c r="K51" s="63">
        <v>0</v>
      </c>
      <c r="L51" s="64">
        <v>0</v>
      </c>
      <c r="M51" s="64">
        <v>0</v>
      </c>
      <c r="N51" s="64">
        <v>0</v>
      </c>
      <c r="O51" s="65">
        <v>0</v>
      </c>
      <c r="P51" s="48"/>
      <c r="Q51" s="48"/>
      <c r="R51" s="48"/>
      <c r="S51" s="48"/>
      <c r="T51" s="48"/>
      <c r="U51" s="48"/>
    </row>
    <row r="52" spans="1:21" ht="30.75" customHeight="1" x14ac:dyDescent="0.15">
      <c r="A52" s="48"/>
      <c r="B52" s="1201" t="s">
        <v>17</v>
      </c>
      <c r="C52" s="1202"/>
      <c r="D52" s="66"/>
      <c r="E52" s="1199" t="s">
        <v>18</v>
      </c>
      <c r="F52" s="1199"/>
      <c r="G52" s="1199"/>
      <c r="H52" s="1199"/>
      <c r="I52" s="1199"/>
      <c r="J52" s="1200"/>
      <c r="K52" s="63">
        <v>816</v>
      </c>
      <c r="L52" s="64">
        <v>854</v>
      </c>
      <c r="M52" s="64">
        <v>910</v>
      </c>
      <c r="N52" s="64">
        <v>915</v>
      </c>
      <c r="O52" s="65">
        <v>905</v>
      </c>
      <c r="P52" s="48"/>
      <c r="Q52" s="48"/>
      <c r="R52" s="48"/>
      <c r="S52" s="48"/>
      <c r="T52" s="48"/>
      <c r="U52" s="48"/>
    </row>
    <row r="53" spans="1:21" ht="30.75" customHeight="1" thickBot="1" x14ac:dyDescent="0.2">
      <c r="A53" s="48"/>
      <c r="B53" s="1203" t="s">
        <v>19</v>
      </c>
      <c r="C53" s="1204"/>
      <c r="D53" s="67"/>
      <c r="E53" s="1205" t="s">
        <v>20</v>
      </c>
      <c r="F53" s="1205"/>
      <c r="G53" s="1205"/>
      <c r="H53" s="1205"/>
      <c r="I53" s="1205"/>
      <c r="J53" s="1206"/>
      <c r="K53" s="68">
        <v>514</v>
      </c>
      <c r="L53" s="69">
        <v>559</v>
      </c>
      <c r="M53" s="69">
        <v>476</v>
      </c>
      <c r="N53" s="69">
        <v>446</v>
      </c>
      <c r="O53" s="70">
        <v>477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7" t="s">
        <v>24</v>
      </c>
      <c r="C58" s="1208"/>
      <c r="D58" s="1213" t="s">
        <v>25</v>
      </c>
      <c r="E58" s="1214"/>
      <c r="F58" s="1214"/>
      <c r="G58" s="1214"/>
      <c r="H58" s="1214"/>
      <c r="I58" s="1214"/>
      <c r="J58" s="1215"/>
      <c r="K58" s="83"/>
      <c r="L58" s="84"/>
      <c r="M58" s="84"/>
      <c r="N58" s="84"/>
      <c r="O58" s="85"/>
    </row>
    <row r="59" spans="1:21" ht="31.5" customHeight="1" x14ac:dyDescent="0.15">
      <c r="B59" s="1209"/>
      <c r="C59" s="1210"/>
      <c r="D59" s="1216" t="s">
        <v>26</v>
      </c>
      <c r="E59" s="1217"/>
      <c r="F59" s="1217"/>
      <c r="G59" s="1217"/>
      <c r="H59" s="1217"/>
      <c r="I59" s="1217"/>
      <c r="J59" s="1218"/>
      <c r="K59" s="86"/>
      <c r="L59" s="87"/>
      <c r="M59" s="87"/>
      <c r="N59" s="87"/>
      <c r="O59" s="88"/>
    </row>
    <row r="60" spans="1:21" ht="31.5" customHeight="1" thickBot="1" x14ac:dyDescent="0.2">
      <c r="B60" s="1211"/>
      <c r="C60" s="1212"/>
      <c r="D60" s="1219" t="s">
        <v>27</v>
      </c>
      <c r="E60" s="1220"/>
      <c r="F60" s="1220"/>
      <c r="G60" s="1220"/>
      <c r="H60" s="1220"/>
      <c r="I60" s="1220"/>
      <c r="J60" s="122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oCVd7kr/o3EoCBXUelvKvPDHaFy72b29I27puUhAFdV0ktOnfbFoVcTNYJl3sg8uu0Lno1xanQAbkhwcJP88g==" saltValue="mJ4TPEYjRZuC+9zWUIBs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7" zoomScaleSheetLayoutView="100" workbookViewId="0">
      <selection activeCell="BG36" sqref="BG36:BU3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2" t="s">
        <v>30</v>
      </c>
      <c r="C41" s="1223"/>
      <c r="D41" s="105"/>
      <c r="E41" s="1228" t="s">
        <v>31</v>
      </c>
      <c r="F41" s="1228"/>
      <c r="G41" s="1228"/>
      <c r="H41" s="1229"/>
      <c r="I41" s="355">
        <v>9939</v>
      </c>
      <c r="J41" s="356">
        <v>9519</v>
      </c>
      <c r="K41" s="356">
        <v>9338</v>
      </c>
      <c r="L41" s="356">
        <v>9260</v>
      </c>
      <c r="M41" s="357">
        <v>9153</v>
      </c>
    </row>
    <row r="42" spans="2:13" ht="27.75" customHeight="1" x14ac:dyDescent="0.15">
      <c r="B42" s="1224"/>
      <c r="C42" s="1225"/>
      <c r="D42" s="106"/>
      <c r="E42" s="1230" t="s">
        <v>32</v>
      </c>
      <c r="F42" s="1230"/>
      <c r="G42" s="1230"/>
      <c r="H42" s="1231"/>
      <c r="I42" s="358" t="s">
        <v>491</v>
      </c>
      <c r="J42" s="359" t="s">
        <v>491</v>
      </c>
      <c r="K42" s="359" t="s">
        <v>491</v>
      </c>
      <c r="L42" s="359" t="s">
        <v>491</v>
      </c>
      <c r="M42" s="360" t="s">
        <v>491</v>
      </c>
    </row>
    <row r="43" spans="2:13" ht="27.75" customHeight="1" x14ac:dyDescent="0.15">
      <c r="B43" s="1224"/>
      <c r="C43" s="1225"/>
      <c r="D43" s="106"/>
      <c r="E43" s="1230" t="s">
        <v>33</v>
      </c>
      <c r="F43" s="1230"/>
      <c r="G43" s="1230"/>
      <c r="H43" s="1231"/>
      <c r="I43" s="358">
        <v>4091</v>
      </c>
      <c r="J43" s="359">
        <v>4107</v>
      </c>
      <c r="K43" s="359">
        <v>3971</v>
      </c>
      <c r="L43" s="359">
        <v>3878</v>
      </c>
      <c r="M43" s="360">
        <v>3700</v>
      </c>
    </row>
    <row r="44" spans="2:13" ht="27.75" customHeight="1" x14ac:dyDescent="0.15">
      <c r="B44" s="1224"/>
      <c r="C44" s="1225"/>
      <c r="D44" s="106"/>
      <c r="E44" s="1230" t="s">
        <v>34</v>
      </c>
      <c r="F44" s="1230"/>
      <c r="G44" s="1230"/>
      <c r="H44" s="1231"/>
      <c r="I44" s="358">
        <v>67</v>
      </c>
      <c r="J44" s="359">
        <v>68</v>
      </c>
      <c r="K44" s="359">
        <v>91</v>
      </c>
      <c r="L44" s="359">
        <v>100</v>
      </c>
      <c r="M44" s="360">
        <v>88</v>
      </c>
    </row>
    <row r="45" spans="2:13" ht="27.75" customHeight="1" x14ac:dyDescent="0.15">
      <c r="B45" s="1224"/>
      <c r="C45" s="1225"/>
      <c r="D45" s="106"/>
      <c r="E45" s="1230" t="s">
        <v>35</v>
      </c>
      <c r="F45" s="1230"/>
      <c r="G45" s="1230"/>
      <c r="H45" s="1231"/>
      <c r="I45" s="358">
        <v>1499</v>
      </c>
      <c r="J45" s="359">
        <v>1443</v>
      </c>
      <c r="K45" s="359">
        <v>1409</v>
      </c>
      <c r="L45" s="359">
        <v>1400</v>
      </c>
      <c r="M45" s="360">
        <v>1395</v>
      </c>
    </row>
    <row r="46" spans="2:13" ht="27.75" customHeight="1" x14ac:dyDescent="0.15">
      <c r="B46" s="1224"/>
      <c r="C46" s="1225"/>
      <c r="D46" s="107"/>
      <c r="E46" s="1230" t="s">
        <v>36</v>
      </c>
      <c r="F46" s="1230"/>
      <c r="G46" s="1230"/>
      <c r="H46" s="1231"/>
      <c r="I46" s="358" t="s">
        <v>491</v>
      </c>
      <c r="J46" s="359" t="s">
        <v>491</v>
      </c>
      <c r="K46" s="359" t="s">
        <v>491</v>
      </c>
      <c r="L46" s="359" t="s">
        <v>491</v>
      </c>
      <c r="M46" s="360" t="s">
        <v>491</v>
      </c>
    </row>
    <row r="47" spans="2:13" ht="27.75" customHeight="1" x14ac:dyDescent="0.15">
      <c r="B47" s="1224"/>
      <c r="C47" s="1225"/>
      <c r="D47" s="108"/>
      <c r="E47" s="1232" t="s">
        <v>37</v>
      </c>
      <c r="F47" s="1233"/>
      <c r="G47" s="1233"/>
      <c r="H47" s="1234"/>
      <c r="I47" s="358" t="s">
        <v>491</v>
      </c>
      <c r="J47" s="359" t="s">
        <v>491</v>
      </c>
      <c r="K47" s="359" t="s">
        <v>491</v>
      </c>
      <c r="L47" s="359" t="s">
        <v>491</v>
      </c>
      <c r="M47" s="360" t="s">
        <v>491</v>
      </c>
    </row>
    <row r="48" spans="2:13" ht="27.75" customHeight="1" x14ac:dyDescent="0.15">
      <c r="B48" s="1224"/>
      <c r="C48" s="1225"/>
      <c r="D48" s="106"/>
      <c r="E48" s="1230" t="s">
        <v>38</v>
      </c>
      <c r="F48" s="1230"/>
      <c r="G48" s="1230"/>
      <c r="H48" s="1231"/>
      <c r="I48" s="358" t="s">
        <v>491</v>
      </c>
      <c r="J48" s="359" t="s">
        <v>491</v>
      </c>
      <c r="K48" s="359" t="s">
        <v>491</v>
      </c>
      <c r="L48" s="359" t="s">
        <v>491</v>
      </c>
      <c r="M48" s="360" t="s">
        <v>491</v>
      </c>
    </row>
    <row r="49" spans="2:13" ht="27.75" customHeight="1" x14ac:dyDescent="0.15">
      <c r="B49" s="1226"/>
      <c r="C49" s="1227"/>
      <c r="D49" s="106"/>
      <c r="E49" s="1230" t="s">
        <v>39</v>
      </c>
      <c r="F49" s="1230"/>
      <c r="G49" s="1230"/>
      <c r="H49" s="1231"/>
      <c r="I49" s="358" t="s">
        <v>491</v>
      </c>
      <c r="J49" s="359" t="s">
        <v>491</v>
      </c>
      <c r="K49" s="359" t="s">
        <v>491</v>
      </c>
      <c r="L49" s="359" t="s">
        <v>491</v>
      </c>
      <c r="M49" s="360" t="s">
        <v>491</v>
      </c>
    </row>
    <row r="50" spans="2:13" ht="27.75" customHeight="1" x14ac:dyDescent="0.15">
      <c r="B50" s="1235" t="s">
        <v>40</v>
      </c>
      <c r="C50" s="1236"/>
      <c r="D50" s="109"/>
      <c r="E50" s="1230" t="s">
        <v>41</v>
      </c>
      <c r="F50" s="1230"/>
      <c r="G50" s="1230"/>
      <c r="H50" s="1231"/>
      <c r="I50" s="358">
        <v>955</v>
      </c>
      <c r="J50" s="359">
        <v>1040</v>
      </c>
      <c r="K50" s="359">
        <v>1471</v>
      </c>
      <c r="L50" s="359">
        <v>2045</v>
      </c>
      <c r="M50" s="360">
        <v>2387</v>
      </c>
    </row>
    <row r="51" spans="2:13" ht="27.75" customHeight="1" x14ac:dyDescent="0.15">
      <c r="B51" s="1224"/>
      <c r="C51" s="1225"/>
      <c r="D51" s="106"/>
      <c r="E51" s="1230" t="s">
        <v>42</v>
      </c>
      <c r="F51" s="1230"/>
      <c r="G51" s="1230"/>
      <c r="H51" s="1231"/>
      <c r="I51" s="358">
        <v>1325</v>
      </c>
      <c r="J51" s="359">
        <v>1250</v>
      </c>
      <c r="K51" s="359">
        <v>1159</v>
      </c>
      <c r="L51" s="359">
        <v>1107</v>
      </c>
      <c r="M51" s="360">
        <v>1085</v>
      </c>
    </row>
    <row r="52" spans="2:13" ht="27.75" customHeight="1" x14ac:dyDescent="0.15">
      <c r="B52" s="1226"/>
      <c r="C52" s="1227"/>
      <c r="D52" s="106"/>
      <c r="E52" s="1230" t="s">
        <v>43</v>
      </c>
      <c r="F52" s="1230"/>
      <c r="G52" s="1230"/>
      <c r="H52" s="1231"/>
      <c r="I52" s="358">
        <v>8090</v>
      </c>
      <c r="J52" s="359">
        <v>7931</v>
      </c>
      <c r="K52" s="359">
        <v>7870</v>
      </c>
      <c r="L52" s="359">
        <v>7836</v>
      </c>
      <c r="M52" s="360">
        <v>7767</v>
      </c>
    </row>
    <row r="53" spans="2:13" ht="27.75" customHeight="1" thickBot="1" x14ac:dyDescent="0.2">
      <c r="B53" s="1237" t="s">
        <v>19</v>
      </c>
      <c r="C53" s="1238"/>
      <c r="D53" s="110"/>
      <c r="E53" s="1239" t="s">
        <v>44</v>
      </c>
      <c r="F53" s="1239"/>
      <c r="G53" s="1239"/>
      <c r="H53" s="1240"/>
      <c r="I53" s="361">
        <v>5227</v>
      </c>
      <c r="J53" s="362">
        <v>4913</v>
      </c>
      <c r="K53" s="362">
        <v>4311</v>
      </c>
      <c r="L53" s="362">
        <v>3650</v>
      </c>
      <c r="M53" s="363">
        <v>3097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06vq19QlLYgckP25uQ6I08sIP/D+QKwQcCCQvzF5GEmZbd+eR99PfMTovcEwYarPEARSqe053LyKiqb764T2g==" saltValue="QjlGGC7HyFTjXqdAXaQ+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BG36" sqref="BG36:BU3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9" t="s">
        <v>46</v>
      </c>
      <c r="D55" s="1249"/>
      <c r="E55" s="1250"/>
      <c r="F55" s="122">
        <v>305</v>
      </c>
      <c r="G55" s="122">
        <v>605</v>
      </c>
      <c r="H55" s="123">
        <v>755</v>
      </c>
    </row>
    <row r="56" spans="2:8" ht="52.5" customHeight="1" x14ac:dyDescent="0.15">
      <c r="B56" s="124"/>
      <c r="C56" s="1251" t="s">
        <v>47</v>
      </c>
      <c r="D56" s="1251"/>
      <c r="E56" s="1252"/>
      <c r="F56" s="125">
        <v>66</v>
      </c>
      <c r="G56" s="125">
        <v>66</v>
      </c>
      <c r="H56" s="126">
        <v>83</v>
      </c>
    </row>
    <row r="57" spans="2:8" ht="53.25" customHeight="1" x14ac:dyDescent="0.15">
      <c r="B57" s="124"/>
      <c r="C57" s="1253" t="s">
        <v>48</v>
      </c>
      <c r="D57" s="1253"/>
      <c r="E57" s="1254"/>
      <c r="F57" s="127">
        <v>973</v>
      </c>
      <c r="G57" s="127">
        <v>1202</v>
      </c>
      <c r="H57" s="128">
        <v>1335</v>
      </c>
    </row>
    <row r="58" spans="2:8" ht="45.75" customHeight="1" x14ac:dyDescent="0.15">
      <c r="B58" s="129"/>
      <c r="C58" s="1241" t="s">
        <v>554</v>
      </c>
      <c r="D58" s="1242"/>
      <c r="E58" s="1243"/>
      <c r="F58" s="130">
        <v>435</v>
      </c>
      <c r="G58" s="130">
        <v>428</v>
      </c>
      <c r="H58" s="131">
        <v>405</v>
      </c>
    </row>
    <row r="59" spans="2:8" ht="45.75" customHeight="1" x14ac:dyDescent="0.15">
      <c r="B59" s="129"/>
      <c r="C59" s="1241" t="s">
        <v>555</v>
      </c>
      <c r="D59" s="1242"/>
      <c r="E59" s="1243"/>
      <c r="F59" s="130">
        <v>100</v>
      </c>
      <c r="G59" s="130">
        <v>220</v>
      </c>
      <c r="H59" s="131">
        <v>300</v>
      </c>
    </row>
    <row r="60" spans="2:8" ht="45.75" customHeight="1" x14ac:dyDescent="0.15">
      <c r="B60" s="129"/>
      <c r="C60" s="1241" t="s">
        <v>556</v>
      </c>
      <c r="D60" s="1242"/>
      <c r="E60" s="1243"/>
      <c r="F60" s="130">
        <v>123</v>
      </c>
      <c r="G60" s="130">
        <v>168</v>
      </c>
      <c r="H60" s="131">
        <v>220</v>
      </c>
    </row>
    <row r="61" spans="2:8" ht="45.75" customHeight="1" x14ac:dyDescent="0.15">
      <c r="B61" s="129"/>
      <c r="C61" s="1241" t="s">
        <v>557</v>
      </c>
      <c r="D61" s="1242"/>
      <c r="E61" s="1243"/>
      <c r="F61" s="130">
        <v>34</v>
      </c>
      <c r="G61" s="130">
        <v>36</v>
      </c>
      <c r="H61" s="131">
        <v>99</v>
      </c>
    </row>
    <row r="62" spans="2:8" ht="45.75" customHeight="1" thickBot="1" x14ac:dyDescent="0.2">
      <c r="B62" s="132"/>
      <c r="C62" s="1244" t="s">
        <v>558</v>
      </c>
      <c r="D62" s="1245"/>
      <c r="E62" s="1246"/>
      <c r="F62" s="133">
        <v>84</v>
      </c>
      <c r="G62" s="133">
        <v>118</v>
      </c>
      <c r="H62" s="134">
        <v>90</v>
      </c>
    </row>
    <row r="63" spans="2:8" ht="52.5" customHeight="1" thickBot="1" x14ac:dyDescent="0.2">
      <c r="B63" s="135"/>
      <c r="C63" s="1247" t="s">
        <v>49</v>
      </c>
      <c r="D63" s="1247"/>
      <c r="E63" s="1248"/>
      <c r="F63" s="136">
        <v>1345</v>
      </c>
      <c r="G63" s="136">
        <v>1873</v>
      </c>
      <c r="H63" s="137">
        <v>2174</v>
      </c>
    </row>
    <row r="64" spans="2:8" x14ac:dyDescent="0.15"/>
  </sheetData>
  <sheetProtection algorithmName="SHA-512" hashValue="G34M5NpzFHTQDypZWN0rIrdWA8ywFPTwSCS4SnfMhx8Run8X0piaRP5uqy31zskz1A+W3b2KTBmS79MriuR2uA==" saltValue="P+Gu92oHUKdBqtfwXxSf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23737-D208-4E3C-B62A-AD047F2E85DB}">
  <sheetPr>
    <pageSetUpPr fitToPage="1"/>
  </sheetPr>
  <dimension ref="A1:DE85"/>
  <sheetViews>
    <sheetView showGridLines="0" topLeftCell="Q1"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561</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562</v>
      </c>
    </row>
    <row r="50" spans="1:109" x14ac:dyDescent="0.15">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529</v>
      </c>
      <c r="BQ50" s="1260"/>
      <c r="BR50" s="1260"/>
      <c r="BS50" s="1260"/>
      <c r="BT50" s="1260"/>
      <c r="BU50" s="1260"/>
      <c r="BV50" s="1260"/>
      <c r="BW50" s="1260"/>
      <c r="BX50" s="1260" t="s">
        <v>530</v>
      </c>
      <c r="BY50" s="1260"/>
      <c r="BZ50" s="1260"/>
      <c r="CA50" s="1260"/>
      <c r="CB50" s="1260"/>
      <c r="CC50" s="1260"/>
      <c r="CD50" s="1260"/>
      <c r="CE50" s="1260"/>
      <c r="CF50" s="1260" t="s">
        <v>531</v>
      </c>
      <c r="CG50" s="1260"/>
      <c r="CH50" s="1260"/>
      <c r="CI50" s="1260"/>
      <c r="CJ50" s="1260"/>
      <c r="CK50" s="1260"/>
      <c r="CL50" s="1260"/>
      <c r="CM50" s="1260"/>
      <c r="CN50" s="1260" t="s">
        <v>532</v>
      </c>
      <c r="CO50" s="1260"/>
      <c r="CP50" s="1260"/>
      <c r="CQ50" s="1260"/>
      <c r="CR50" s="1260"/>
      <c r="CS50" s="1260"/>
      <c r="CT50" s="1260"/>
      <c r="CU50" s="1260"/>
      <c r="CV50" s="1260" t="s">
        <v>533</v>
      </c>
      <c r="CW50" s="1260"/>
      <c r="CX50" s="1260"/>
      <c r="CY50" s="1260"/>
      <c r="CZ50" s="1260"/>
      <c r="DA50" s="1260"/>
      <c r="DB50" s="1260"/>
      <c r="DC50" s="1260"/>
    </row>
    <row r="51" spans="1:109" ht="13.5" customHeight="1" x14ac:dyDescent="0.15">
      <c r="B51" s="372"/>
      <c r="G51" s="1263"/>
      <c r="H51" s="1263"/>
      <c r="I51" s="1276"/>
      <c r="J51" s="1276"/>
      <c r="K51" s="1262"/>
      <c r="L51" s="1262"/>
      <c r="M51" s="1262"/>
      <c r="N51" s="1262"/>
      <c r="AM51" s="381"/>
      <c r="AN51" s="1258" t="s">
        <v>563</v>
      </c>
      <c r="AO51" s="1258"/>
      <c r="AP51" s="1258"/>
      <c r="AQ51" s="1258"/>
      <c r="AR51" s="1258"/>
      <c r="AS51" s="1258"/>
      <c r="AT51" s="1258"/>
      <c r="AU51" s="1258"/>
      <c r="AV51" s="1258"/>
      <c r="AW51" s="1258"/>
      <c r="AX51" s="1258"/>
      <c r="AY51" s="1258"/>
      <c r="AZ51" s="1258"/>
      <c r="BA51" s="1258"/>
      <c r="BB51" s="1258" t="s">
        <v>564</v>
      </c>
      <c r="BC51" s="1258"/>
      <c r="BD51" s="1258"/>
      <c r="BE51" s="1258"/>
      <c r="BF51" s="1258"/>
      <c r="BG51" s="1258"/>
      <c r="BH51" s="1258"/>
      <c r="BI51" s="1258"/>
      <c r="BJ51" s="1258"/>
      <c r="BK51" s="1258"/>
      <c r="BL51" s="1258"/>
      <c r="BM51" s="1258"/>
      <c r="BN51" s="1258"/>
      <c r="BO51" s="1258"/>
      <c r="BP51" s="1255">
        <v>152.80000000000001</v>
      </c>
      <c r="BQ51" s="1255"/>
      <c r="BR51" s="1255"/>
      <c r="BS51" s="1255"/>
      <c r="BT51" s="1255"/>
      <c r="BU51" s="1255"/>
      <c r="BV51" s="1255"/>
      <c r="BW51" s="1255"/>
      <c r="BX51" s="1255">
        <v>138.30000000000001</v>
      </c>
      <c r="BY51" s="1255"/>
      <c r="BZ51" s="1255"/>
      <c r="CA51" s="1255"/>
      <c r="CB51" s="1255"/>
      <c r="CC51" s="1255"/>
      <c r="CD51" s="1255"/>
      <c r="CE51" s="1255"/>
      <c r="CF51" s="1255">
        <v>111.9</v>
      </c>
      <c r="CG51" s="1255"/>
      <c r="CH51" s="1255"/>
      <c r="CI51" s="1255"/>
      <c r="CJ51" s="1255"/>
      <c r="CK51" s="1255"/>
      <c r="CL51" s="1255"/>
      <c r="CM51" s="1255"/>
      <c r="CN51" s="1255">
        <v>100.3</v>
      </c>
      <c r="CO51" s="1255"/>
      <c r="CP51" s="1255"/>
      <c r="CQ51" s="1255"/>
      <c r="CR51" s="1255"/>
      <c r="CS51" s="1255"/>
      <c r="CT51" s="1255"/>
      <c r="CU51" s="1255"/>
      <c r="CV51" s="1255">
        <v>83.4</v>
      </c>
      <c r="CW51" s="1255"/>
      <c r="CX51" s="1255"/>
      <c r="CY51" s="1255"/>
      <c r="CZ51" s="1255"/>
      <c r="DA51" s="1255"/>
      <c r="DB51" s="1255"/>
      <c r="DC51" s="1255"/>
    </row>
    <row r="52" spans="1:109" x14ac:dyDescent="0.15">
      <c r="B52" s="372"/>
      <c r="G52" s="1263"/>
      <c r="H52" s="1263"/>
      <c r="I52" s="1276"/>
      <c r="J52" s="1276"/>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565</v>
      </c>
      <c r="BC53" s="1258"/>
      <c r="BD53" s="1258"/>
      <c r="BE53" s="1258"/>
      <c r="BF53" s="1258"/>
      <c r="BG53" s="1258"/>
      <c r="BH53" s="1258"/>
      <c r="BI53" s="1258"/>
      <c r="BJ53" s="1258"/>
      <c r="BK53" s="1258"/>
      <c r="BL53" s="1258"/>
      <c r="BM53" s="1258"/>
      <c r="BN53" s="1258"/>
      <c r="BO53" s="1258"/>
      <c r="BP53" s="1255">
        <v>67.2</v>
      </c>
      <c r="BQ53" s="1255"/>
      <c r="BR53" s="1255"/>
      <c r="BS53" s="1255"/>
      <c r="BT53" s="1255"/>
      <c r="BU53" s="1255"/>
      <c r="BV53" s="1255"/>
      <c r="BW53" s="1255"/>
      <c r="BX53" s="1255">
        <v>55.7</v>
      </c>
      <c r="BY53" s="1255"/>
      <c r="BZ53" s="1255"/>
      <c r="CA53" s="1255"/>
      <c r="CB53" s="1255"/>
      <c r="CC53" s="1255"/>
      <c r="CD53" s="1255"/>
      <c r="CE53" s="1255"/>
      <c r="CF53" s="1255">
        <v>63.9</v>
      </c>
      <c r="CG53" s="1255"/>
      <c r="CH53" s="1255"/>
      <c r="CI53" s="1255"/>
      <c r="CJ53" s="1255"/>
      <c r="CK53" s="1255"/>
      <c r="CL53" s="1255"/>
      <c r="CM53" s="1255"/>
      <c r="CN53" s="1255">
        <v>65.3</v>
      </c>
      <c r="CO53" s="1255"/>
      <c r="CP53" s="1255"/>
      <c r="CQ53" s="1255"/>
      <c r="CR53" s="1255"/>
      <c r="CS53" s="1255"/>
      <c r="CT53" s="1255"/>
      <c r="CU53" s="1255"/>
      <c r="CV53" s="1255">
        <v>65.8</v>
      </c>
      <c r="CW53" s="1255"/>
      <c r="CX53" s="1255"/>
      <c r="CY53" s="1255"/>
      <c r="CZ53" s="1255"/>
      <c r="DA53" s="1255"/>
      <c r="DB53" s="1255"/>
      <c r="DC53" s="1255"/>
    </row>
    <row r="54" spans="1:109" x14ac:dyDescent="0.15">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1"/>
      <c r="H55" s="1261"/>
      <c r="I55" s="1261"/>
      <c r="J55" s="1261"/>
      <c r="K55" s="1262"/>
      <c r="L55" s="1262"/>
      <c r="M55" s="1262"/>
      <c r="N55" s="1262"/>
      <c r="AN55" s="1260" t="s">
        <v>566</v>
      </c>
      <c r="AO55" s="1260"/>
      <c r="AP55" s="1260"/>
      <c r="AQ55" s="1260"/>
      <c r="AR55" s="1260"/>
      <c r="AS55" s="1260"/>
      <c r="AT55" s="1260"/>
      <c r="AU55" s="1260"/>
      <c r="AV55" s="1260"/>
      <c r="AW55" s="1260"/>
      <c r="AX55" s="1260"/>
      <c r="AY55" s="1260"/>
      <c r="AZ55" s="1260"/>
      <c r="BA55" s="1260"/>
      <c r="BB55" s="1258" t="s">
        <v>564</v>
      </c>
      <c r="BC55" s="1258"/>
      <c r="BD55" s="1258"/>
      <c r="BE55" s="1258"/>
      <c r="BF55" s="1258"/>
      <c r="BG55" s="1258"/>
      <c r="BH55" s="1258"/>
      <c r="BI55" s="1258"/>
      <c r="BJ55" s="1258"/>
      <c r="BK55" s="1258"/>
      <c r="BL55" s="1258"/>
      <c r="BM55" s="1258"/>
      <c r="BN55" s="1258"/>
      <c r="BO55" s="1258"/>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565</v>
      </c>
      <c r="BC57" s="1258"/>
      <c r="BD57" s="1258"/>
      <c r="BE57" s="1258"/>
      <c r="BF57" s="1258"/>
      <c r="BG57" s="1258"/>
      <c r="BH57" s="1258"/>
      <c r="BI57" s="1258"/>
      <c r="BJ57" s="1258"/>
      <c r="BK57" s="1258"/>
      <c r="BL57" s="1258"/>
      <c r="BM57" s="1258"/>
      <c r="BN57" s="1258"/>
      <c r="BO57" s="1258"/>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x14ac:dyDescent="0.15">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567</v>
      </c>
    </row>
    <row r="64" spans="1:109" x14ac:dyDescent="0.15">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7" t="s">
        <v>568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562</v>
      </c>
    </row>
    <row r="72" spans="2:107" x14ac:dyDescent="0.15">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529</v>
      </c>
      <c r="BQ72" s="1260"/>
      <c r="BR72" s="1260"/>
      <c r="BS72" s="1260"/>
      <c r="BT72" s="1260"/>
      <c r="BU72" s="1260"/>
      <c r="BV72" s="1260"/>
      <c r="BW72" s="1260"/>
      <c r="BX72" s="1260" t="s">
        <v>530</v>
      </c>
      <c r="BY72" s="1260"/>
      <c r="BZ72" s="1260"/>
      <c r="CA72" s="1260"/>
      <c r="CB72" s="1260"/>
      <c r="CC72" s="1260"/>
      <c r="CD72" s="1260"/>
      <c r="CE72" s="1260"/>
      <c r="CF72" s="1260" t="s">
        <v>531</v>
      </c>
      <c r="CG72" s="1260"/>
      <c r="CH72" s="1260"/>
      <c r="CI72" s="1260"/>
      <c r="CJ72" s="1260"/>
      <c r="CK72" s="1260"/>
      <c r="CL72" s="1260"/>
      <c r="CM72" s="1260"/>
      <c r="CN72" s="1260" t="s">
        <v>532</v>
      </c>
      <c r="CO72" s="1260"/>
      <c r="CP72" s="1260"/>
      <c r="CQ72" s="1260"/>
      <c r="CR72" s="1260"/>
      <c r="CS72" s="1260"/>
      <c r="CT72" s="1260"/>
      <c r="CU72" s="1260"/>
      <c r="CV72" s="1260" t="s">
        <v>533</v>
      </c>
      <c r="CW72" s="1260"/>
      <c r="CX72" s="1260"/>
      <c r="CY72" s="1260"/>
      <c r="CZ72" s="1260"/>
      <c r="DA72" s="1260"/>
      <c r="DB72" s="1260"/>
      <c r="DC72" s="1260"/>
    </row>
    <row r="73" spans="2:107" x14ac:dyDescent="0.15">
      <c r="B73" s="372"/>
      <c r="G73" s="1263"/>
      <c r="H73" s="1263"/>
      <c r="I73" s="1263"/>
      <c r="J73" s="1263"/>
      <c r="K73" s="1259"/>
      <c r="L73" s="1259"/>
      <c r="M73" s="1259"/>
      <c r="N73" s="1259"/>
      <c r="AM73" s="381"/>
      <c r="AN73" s="1258" t="s">
        <v>563</v>
      </c>
      <c r="AO73" s="1258"/>
      <c r="AP73" s="1258"/>
      <c r="AQ73" s="1258"/>
      <c r="AR73" s="1258"/>
      <c r="AS73" s="1258"/>
      <c r="AT73" s="1258"/>
      <c r="AU73" s="1258"/>
      <c r="AV73" s="1258"/>
      <c r="AW73" s="1258"/>
      <c r="AX73" s="1258"/>
      <c r="AY73" s="1258"/>
      <c r="AZ73" s="1258"/>
      <c r="BA73" s="1258"/>
      <c r="BB73" s="1258" t="s">
        <v>564</v>
      </c>
      <c r="BC73" s="1258"/>
      <c r="BD73" s="1258"/>
      <c r="BE73" s="1258"/>
      <c r="BF73" s="1258"/>
      <c r="BG73" s="1258"/>
      <c r="BH73" s="1258"/>
      <c r="BI73" s="1258"/>
      <c r="BJ73" s="1258"/>
      <c r="BK73" s="1258"/>
      <c r="BL73" s="1258"/>
      <c r="BM73" s="1258"/>
      <c r="BN73" s="1258"/>
      <c r="BO73" s="1258"/>
      <c r="BP73" s="1255">
        <v>152.80000000000001</v>
      </c>
      <c r="BQ73" s="1255"/>
      <c r="BR73" s="1255"/>
      <c r="BS73" s="1255"/>
      <c r="BT73" s="1255"/>
      <c r="BU73" s="1255"/>
      <c r="BV73" s="1255"/>
      <c r="BW73" s="1255"/>
      <c r="BX73" s="1255">
        <v>138.30000000000001</v>
      </c>
      <c r="BY73" s="1255"/>
      <c r="BZ73" s="1255"/>
      <c r="CA73" s="1255"/>
      <c r="CB73" s="1255"/>
      <c r="CC73" s="1255"/>
      <c r="CD73" s="1255"/>
      <c r="CE73" s="1255"/>
      <c r="CF73" s="1255">
        <v>111.9</v>
      </c>
      <c r="CG73" s="1255"/>
      <c r="CH73" s="1255"/>
      <c r="CI73" s="1255"/>
      <c r="CJ73" s="1255"/>
      <c r="CK73" s="1255"/>
      <c r="CL73" s="1255"/>
      <c r="CM73" s="1255"/>
      <c r="CN73" s="1255">
        <v>100.3</v>
      </c>
      <c r="CO73" s="1255"/>
      <c r="CP73" s="1255"/>
      <c r="CQ73" s="1255"/>
      <c r="CR73" s="1255"/>
      <c r="CS73" s="1255"/>
      <c r="CT73" s="1255"/>
      <c r="CU73" s="1255"/>
      <c r="CV73" s="1255">
        <v>83.4</v>
      </c>
      <c r="CW73" s="1255"/>
      <c r="CX73" s="1255"/>
      <c r="CY73" s="1255"/>
      <c r="CZ73" s="1255"/>
      <c r="DA73" s="1255"/>
      <c r="DB73" s="1255"/>
      <c r="DC73" s="1255"/>
    </row>
    <row r="74" spans="2:107" x14ac:dyDescent="0.15">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569</v>
      </c>
      <c r="BC75" s="1258"/>
      <c r="BD75" s="1258"/>
      <c r="BE75" s="1258"/>
      <c r="BF75" s="1258"/>
      <c r="BG75" s="1258"/>
      <c r="BH75" s="1258"/>
      <c r="BI75" s="1258"/>
      <c r="BJ75" s="1258"/>
      <c r="BK75" s="1258"/>
      <c r="BL75" s="1258"/>
      <c r="BM75" s="1258"/>
      <c r="BN75" s="1258"/>
      <c r="BO75" s="1258"/>
      <c r="BP75" s="1255">
        <v>15.4</v>
      </c>
      <c r="BQ75" s="1255"/>
      <c r="BR75" s="1255"/>
      <c r="BS75" s="1255"/>
      <c r="BT75" s="1255"/>
      <c r="BU75" s="1255"/>
      <c r="BV75" s="1255"/>
      <c r="BW75" s="1255"/>
      <c r="BX75" s="1255">
        <v>15.5</v>
      </c>
      <c r="BY75" s="1255"/>
      <c r="BZ75" s="1255"/>
      <c r="CA75" s="1255"/>
      <c r="CB75" s="1255"/>
      <c r="CC75" s="1255"/>
      <c r="CD75" s="1255"/>
      <c r="CE75" s="1255"/>
      <c r="CF75" s="1255">
        <v>14.3</v>
      </c>
      <c r="CG75" s="1255"/>
      <c r="CH75" s="1255"/>
      <c r="CI75" s="1255"/>
      <c r="CJ75" s="1255"/>
      <c r="CK75" s="1255"/>
      <c r="CL75" s="1255"/>
      <c r="CM75" s="1255"/>
      <c r="CN75" s="1255">
        <v>13.4</v>
      </c>
      <c r="CO75" s="1255"/>
      <c r="CP75" s="1255"/>
      <c r="CQ75" s="1255"/>
      <c r="CR75" s="1255"/>
      <c r="CS75" s="1255"/>
      <c r="CT75" s="1255"/>
      <c r="CU75" s="1255"/>
      <c r="CV75" s="1255">
        <v>12.5</v>
      </c>
      <c r="CW75" s="1255"/>
      <c r="CX75" s="1255"/>
      <c r="CY75" s="1255"/>
      <c r="CZ75" s="1255"/>
      <c r="DA75" s="1255"/>
      <c r="DB75" s="1255"/>
      <c r="DC75" s="1255"/>
    </row>
    <row r="76" spans="2:107" x14ac:dyDescent="0.15">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1"/>
      <c r="H77" s="1261"/>
      <c r="I77" s="1261"/>
      <c r="J77" s="1261"/>
      <c r="K77" s="1259"/>
      <c r="L77" s="1259"/>
      <c r="M77" s="1259"/>
      <c r="N77" s="1259"/>
      <c r="AN77" s="1260" t="s">
        <v>566</v>
      </c>
      <c r="AO77" s="1260"/>
      <c r="AP77" s="1260"/>
      <c r="AQ77" s="1260"/>
      <c r="AR77" s="1260"/>
      <c r="AS77" s="1260"/>
      <c r="AT77" s="1260"/>
      <c r="AU77" s="1260"/>
      <c r="AV77" s="1260"/>
      <c r="AW77" s="1260"/>
      <c r="AX77" s="1260"/>
      <c r="AY77" s="1260"/>
      <c r="AZ77" s="1260"/>
      <c r="BA77" s="1260"/>
      <c r="BB77" s="1258" t="s">
        <v>564</v>
      </c>
      <c r="BC77" s="1258"/>
      <c r="BD77" s="1258"/>
      <c r="BE77" s="1258"/>
      <c r="BF77" s="1258"/>
      <c r="BG77" s="1258"/>
      <c r="BH77" s="1258"/>
      <c r="BI77" s="1258"/>
      <c r="BJ77" s="1258"/>
      <c r="BK77" s="1258"/>
      <c r="BL77" s="1258"/>
      <c r="BM77" s="1258"/>
      <c r="BN77" s="1258"/>
      <c r="BO77" s="1258"/>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569</v>
      </c>
      <c r="BC79" s="1258"/>
      <c r="BD79" s="1258"/>
      <c r="BE79" s="1258"/>
      <c r="BF79" s="1258"/>
      <c r="BG79" s="1258"/>
      <c r="BH79" s="1258"/>
      <c r="BI79" s="1258"/>
      <c r="BJ79" s="1258"/>
      <c r="BK79" s="1258"/>
      <c r="BL79" s="1258"/>
      <c r="BM79" s="1258"/>
      <c r="BN79" s="1258"/>
      <c r="BO79" s="1258"/>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CnMFdzH84h/kjRk8jrviFPJWQllgAjYMq9abQeEiJXIYmbtj5OvuYlNFZBGdAWetjg5K4y6JPI7lOqX/B8UgQ==" saltValue="SHw+c5mFB9i6eTg04BLE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58060-AB01-492C-9A57-C997EE519783}">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LF5VBx21kb9114P9cBa5Ckv0kcQ6FRLDvMaDlMpoBTnG0vIzIyVkQhmyHbRsmaTkJB2EINRZfmNIVtGwImbLdQ==" saltValue="s6YPgB2HmGnLqcdRKL6jN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9A8A8-1CDA-4FDA-9F02-E25BDD9BD558}">
  <sheetPr>
    <pageSetUpPr fitToPage="1"/>
  </sheetPr>
  <dimension ref="A1:DR125"/>
  <sheetViews>
    <sheetView showGridLines="0" topLeftCell="A25"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UNcMt8D/W2pyO3xb5lTpVyZDBgy+lyokync2ZNC+xh7FOjgp9BI9n0E5aajaRR87aKj3AbDl3hIkGVlrt19sSg==" saltValue="qFnvpCdrKKe/BIwMzVu09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57326</v>
      </c>
      <c r="E3" s="156"/>
      <c r="F3" s="157">
        <v>103390</v>
      </c>
      <c r="G3" s="158"/>
      <c r="H3" s="159"/>
    </row>
    <row r="4" spans="1:8" x14ac:dyDescent="0.15">
      <c r="A4" s="160"/>
      <c r="B4" s="161"/>
      <c r="C4" s="162"/>
      <c r="D4" s="163">
        <v>30011</v>
      </c>
      <c r="E4" s="164"/>
      <c r="F4" s="165">
        <v>51269</v>
      </c>
      <c r="G4" s="166"/>
      <c r="H4" s="167"/>
    </row>
    <row r="5" spans="1:8" x14ac:dyDescent="0.15">
      <c r="A5" s="148" t="s">
        <v>523</v>
      </c>
      <c r="B5" s="153"/>
      <c r="C5" s="154"/>
      <c r="D5" s="155">
        <v>57795</v>
      </c>
      <c r="E5" s="156"/>
      <c r="F5" s="157">
        <v>117234</v>
      </c>
      <c r="G5" s="158"/>
      <c r="H5" s="159"/>
    </row>
    <row r="6" spans="1:8" x14ac:dyDescent="0.15">
      <c r="A6" s="160"/>
      <c r="B6" s="161"/>
      <c r="C6" s="162"/>
      <c r="D6" s="163">
        <v>32955</v>
      </c>
      <c r="E6" s="164"/>
      <c r="F6" s="165">
        <v>59796</v>
      </c>
      <c r="G6" s="166"/>
      <c r="H6" s="167"/>
    </row>
    <row r="7" spans="1:8" x14ac:dyDescent="0.15">
      <c r="A7" s="148" t="s">
        <v>524</v>
      </c>
      <c r="B7" s="153"/>
      <c r="C7" s="154"/>
      <c r="D7" s="155">
        <v>96321</v>
      </c>
      <c r="E7" s="156"/>
      <c r="F7" s="157">
        <v>97758</v>
      </c>
      <c r="G7" s="158"/>
      <c r="H7" s="159"/>
    </row>
    <row r="8" spans="1:8" x14ac:dyDescent="0.15">
      <c r="A8" s="160"/>
      <c r="B8" s="161"/>
      <c r="C8" s="162"/>
      <c r="D8" s="163">
        <v>30690</v>
      </c>
      <c r="E8" s="164"/>
      <c r="F8" s="165">
        <v>45946</v>
      </c>
      <c r="G8" s="166"/>
      <c r="H8" s="167"/>
    </row>
    <row r="9" spans="1:8" x14ac:dyDescent="0.15">
      <c r="A9" s="148" t="s">
        <v>525</v>
      </c>
      <c r="B9" s="153"/>
      <c r="C9" s="154"/>
      <c r="D9" s="155">
        <v>114791</v>
      </c>
      <c r="E9" s="156"/>
      <c r="F9" s="157">
        <v>91338</v>
      </c>
      <c r="G9" s="158"/>
      <c r="H9" s="159"/>
    </row>
    <row r="10" spans="1:8" x14ac:dyDescent="0.15">
      <c r="A10" s="160"/>
      <c r="B10" s="161"/>
      <c r="C10" s="162"/>
      <c r="D10" s="163">
        <v>34838</v>
      </c>
      <c r="E10" s="164"/>
      <c r="F10" s="165">
        <v>43989</v>
      </c>
      <c r="G10" s="166"/>
      <c r="H10" s="167"/>
    </row>
    <row r="11" spans="1:8" x14ac:dyDescent="0.15">
      <c r="A11" s="148" t="s">
        <v>526</v>
      </c>
      <c r="B11" s="153"/>
      <c r="C11" s="154"/>
      <c r="D11" s="155">
        <v>114053</v>
      </c>
      <c r="E11" s="156"/>
      <c r="F11" s="157">
        <v>103975</v>
      </c>
      <c r="G11" s="158"/>
      <c r="H11" s="159"/>
    </row>
    <row r="12" spans="1:8" x14ac:dyDescent="0.15">
      <c r="A12" s="160"/>
      <c r="B12" s="161"/>
      <c r="C12" s="168"/>
      <c r="D12" s="163">
        <v>42564</v>
      </c>
      <c r="E12" s="164"/>
      <c r="F12" s="165">
        <v>52698</v>
      </c>
      <c r="G12" s="166"/>
      <c r="H12" s="167"/>
    </row>
    <row r="13" spans="1:8" x14ac:dyDescent="0.15">
      <c r="A13" s="148"/>
      <c r="B13" s="153"/>
      <c r="C13" s="169"/>
      <c r="D13" s="170">
        <v>88057</v>
      </c>
      <c r="E13" s="171"/>
      <c r="F13" s="172">
        <v>102739</v>
      </c>
      <c r="G13" s="173"/>
      <c r="H13" s="159"/>
    </row>
    <row r="14" spans="1:8" x14ac:dyDescent="0.15">
      <c r="A14" s="160"/>
      <c r="B14" s="161"/>
      <c r="C14" s="162"/>
      <c r="D14" s="163">
        <v>34212</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1.03</v>
      </c>
      <c r="C19" s="174">
        <f>ROUND(VALUE(SUBSTITUTE(実質収支比率等に係る経年分析!G$48,"▲","-")),2)</f>
        <v>5.82</v>
      </c>
      <c r="D19" s="174">
        <f>ROUND(VALUE(SUBSTITUTE(実質収支比率等に係る経年分析!H$48,"▲","-")),2)</f>
        <v>13.28</v>
      </c>
      <c r="E19" s="174">
        <f>ROUND(VALUE(SUBSTITUTE(実質収支比率等に係る経年分析!I$48,"▲","-")),2)</f>
        <v>13.85</v>
      </c>
      <c r="F19" s="174">
        <f>ROUND(VALUE(SUBSTITUTE(実質収支比率等に係る経年分析!J$48,"▲","-")),2)</f>
        <v>15.76</v>
      </c>
    </row>
    <row r="20" spans="1:11" x14ac:dyDescent="0.15">
      <c r="A20" s="174" t="s">
        <v>53</v>
      </c>
      <c r="B20" s="174">
        <f>ROUND(VALUE(SUBSTITUTE(実質収支比率等に係る経年分析!F$47,"▲","-")),2)</f>
        <v>3.3</v>
      </c>
      <c r="C20" s="174">
        <f>ROUND(VALUE(SUBSTITUTE(実質収支比率等に係る経年分析!G$47,"▲","-")),2)</f>
        <v>3.18</v>
      </c>
      <c r="D20" s="174">
        <f>ROUND(VALUE(SUBSTITUTE(実質収支比率等に係る経年分析!H$47,"▲","-")),2)</f>
        <v>6.63</v>
      </c>
      <c r="E20" s="174">
        <f>ROUND(VALUE(SUBSTITUTE(実質収支比率等に係る経年分析!I$47,"▲","-")),2)</f>
        <v>13.77</v>
      </c>
      <c r="F20" s="174">
        <f>ROUND(VALUE(SUBSTITUTE(実質収支比率等に係る経年分析!J$47,"▲","-")),2)</f>
        <v>16.91</v>
      </c>
    </row>
    <row r="21" spans="1:11" x14ac:dyDescent="0.15">
      <c r="A21" s="174" t="s">
        <v>54</v>
      </c>
      <c r="B21" s="174">
        <f>IF(ISNUMBER(VALUE(SUBSTITUTE(実質収支比率等に係る経年分析!F$49,"▲","-"))),ROUND(VALUE(SUBSTITUTE(実質収支比率等に係る経年分析!F$49,"▲","-")),2),NA())</f>
        <v>0.77</v>
      </c>
      <c r="C21" s="174">
        <f>IF(ISNUMBER(VALUE(SUBSTITUTE(実質収支比率等に係る経年分析!G$49,"▲","-"))),ROUND(VALUE(SUBSTITUTE(実質収支比率等に係る経年分析!G$49,"▲","-")),2),NA())</f>
        <v>4.8499999999999996</v>
      </c>
      <c r="D21" s="174">
        <f>IF(ISNUMBER(VALUE(SUBSTITUTE(実質収支比率等に係る経年分析!H$49,"▲","-"))),ROUND(VALUE(SUBSTITUTE(実質収支比率等に係る経年分析!H$49,"▲","-")),2),NA())</f>
        <v>11.61</v>
      </c>
      <c r="E21" s="174">
        <f>IF(ISNUMBER(VALUE(SUBSTITUTE(実質収支比率等に係る経年分析!I$49,"▲","-"))),ROUND(VALUE(SUBSTITUTE(実質収支比率等に係る経年分析!I$49,"▲","-")),2),NA())</f>
        <v>6.77</v>
      </c>
      <c r="F21" s="174">
        <f>IF(ISNUMBER(VALUE(SUBSTITUTE(実質収支比率等に係る経年分析!J$49,"▲","-"))),ROUND(VALUE(SUBSTITUTE(実質収支比率等に係る経年分析!J$49,"▲","-")),2),NA())</f>
        <v>5.5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公共用地先行取得事業特別会計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2.0699999999999998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1.98</v>
      </c>
    </row>
    <row r="34" spans="1:16" x14ac:dyDescent="0.15">
      <c r="A34" s="175" t="str">
        <f>IF(連結実質赤字比率に係る赤字・黒字の構成分析!C$36="",NA(),連結実質赤字比率に係る赤字・黒字の構成分析!C$36)</f>
        <v>臨海部土地造成事業特別会計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5.0999999999999996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15.76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816</v>
      </c>
      <c r="E42" s="176"/>
      <c r="F42" s="176"/>
      <c r="G42" s="176">
        <f>'実質公債費比率（分子）の構造'!L$52</f>
        <v>854</v>
      </c>
      <c r="H42" s="176"/>
      <c r="I42" s="176"/>
      <c r="J42" s="176">
        <f>'実質公債費比率（分子）の構造'!M$52</f>
        <v>910</v>
      </c>
      <c r="K42" s="176"/>
      <c r="L42" s="176"/>
      <c r="M42" s="176">
        <f>'実質公債費比率（分子）の構造'!N$52</f>
        <v>915</v>
      </c>
      <c r="N42" s="176"/>
      <c r="O42" s="176"/>
      <c r="P42" s="176">
        <f>'実質公債費比率（分子）の構造'!O$52</f>
        <v>905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9</v>
      </c>
      <c r="L45" s="176"/>
      <c r="M45" s="176"/>
      <c r="N45" s="176">
        <f>'実質公債費比率（分子）の構造'!O$49</f>
        <v>12</v>
      </c>
      <c r="O45" s="176"/>
      <c r="P45" s="176"/>
    </row>
    <row r="46" spans="1:16" x14ac:dyDescent="0.15">
      <c r="A46" s="176" t="s">
        <v>64</v>
      </c>
      <c r="B46" s="176">
        <f>'実質公債費比率（分子）の構造'!K$48</f>
        <v>257</v>
      </c>
      <c r="C46" s="176"/>
      <c r="D46" s="176"/>
      <c r="E46" s="176">
        <f>'実質公債費比率（分子）の構造'!L$48</f>
        <v>278</v>
      </c>
      <c r="F46" s="176"/>
      <c r="G46" s="176"/>
      <c r="H46" s="176">
        <f>'実質公債費比率（分子）の構造'!M$48</f>
        <v>253</v>
      </c>
      <c r="I46" s="176"/>
      <c r="J46" s="176"/>
      <c r="K46" s="176">
        <f>'実質公債費比率（分子）の構造'!N$48</f>
        <v>268</v>
      </c>
      <c r="L46" s="176"/>
      <c r="M46" s="176"/>
      <c r="N46" s="176">
        <f>'実質公債費比率（分子）の構造'!O$48</f>
        <v>288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1065</v>
      </c>
      <c r="C49" s="176"/>
      <c r="D49" s="176"/>
      <c r="E49" s="176">
        <f>'実質公債費比率（分子）の構造'!L$45</f>
        <v>1127</v>
      </c>
      <c r="F49" s="176"/>
      <c r="G49" s="176"/>
      <c r="H49" s="176">
        <f>'実質公債費比率（分子）の構造'!M$45</f>
        <v>1125</v>
      </c>
      <c r="I49" s="176"/>
      <c r="J49" s="176"/>
      <c r="K49" s="176">
        <f>'実質公債費比率（分子）の構造'!N$45</f>
        <v>1084</v>
      </c>
      <c r="L49" s="176"/>
      <c r="M49" s="176"/>
      <c r="N49" s="176">
        <f>'実質公債費比率（分子）の構造'!O$45</f>
        <v>1082</v>
      </c>
      <c r="O49" s="176"/>
      <c r="P49" s="176"/>
    </row>
    <row r="50" spans="1:16" x14ac:dyDescent="0.15">
      <c r="A50" s="176" t="s">
        <v>67</v>
      </c>
      <c r="B50" s="176" t="e">
        <f>NA()</f>
        <v>#N/A</v>
      </c>
      <c r="C50" s="176">
        <f>IF(ISNUMBER('実質公債費比率（分子）の構造'!K$53),'実質公債費比率（分子）の構造'!K$53,NA())</f>
        <v>514</v>
      </c>
      <c r="D50" s="176" t="e">
        <f>NA()</f>
        <v>#N/A</v>
      </c>
      <c r="E50" s="176" t="e">
        <f>NA()</f>
        <v>#N/A</v>
      </c>
      <c r="F50" s="176">
        <f>IF(ISNUMBER('実質公債費比率（分子）の構造'!L$53),'実質公債費比率（分子）の構造'!L$53,NA())</f>
        <v>559</v>
      </c>
      <c r="G50" s="176" t="e">
        <f>NA()</f>
        <v>#N/A</v>
      </c>
      <c r="H50" s="176" t="e">
        <f>NA()</f>
        <v>#N/A</v>
      </c>
      <c r="I50" s="176">
        <f>IF(ISNUMBER('実質公債費比率（分子）の構造'!M$53),'実質公債費比率（分子）の構造'!M$53,NA())</f>
        <v>476</v>
      </c>
      <c r="J50" s="176" t="e">
        <f>NA()</f>
        <v>#N/A</v>
      </c>
      <c r="K50" s="176" t="e">
        <f>NA()</f>
        <v>#N/A</v>
      </c>
      <c r="L50" s="176">
        <f>IF(ISNUMBER('実質公債費比率（分子）の構造'!N$53),'実質公債費比率（分子）の構造'!N$53,NA())</f>
        <v>446</v>
      </c>
      <c r="M50" s="176" t="e">
        <f>NA()</f>
        <v>#N/A</v>
      </c>
      <c r="N50" s="176" t="e">
        <f>NA()</f>
        <v>#N/A</v>
      </c>
      <c r="O50" s="176">
        <f>IF(ISNUMBER('実質公債費比率（分子）の構造'!O$53),'実質公債費比率（分子）の構造'!O$53,NA())</f>
        <v>477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8090</v>
      </c>
      <c r="E56" s="175"/>
      <c r="F56" s="175"/>
      <c r="G56" s="175">
        <f>'将来負担比率（分子）の構造'!J$52</f>
        <v>7931</v>
      </c>
      <c r="H56" s="175"/>
      <c r="I56" s="175"/>
      <c r="J56" s="175">
        <f>'将来負担比率（分子）の構造'!K$52</f>
        <v>7870</v>
      </c>
      <c r="K56" s="175"/>
      <c r="L56" s="175"/>
      <c r="M56" s="175">
        <f>'将来負担比率（分子）の構造'!L$52</f>
        <v>7836</v>
      </c>
      <c r="N56" s="175"/>
      <c r="O56" s="175"/>
      <c r="P56" s="175">
        <f>'将来負担比率（分子）の構造'!M$52</f>
        <v>7767</v>
      </c>
    </row>
    <row r="57" spans="1:16" x14ac:dyDescent="0.15">
      <c r="A57" s="175" t="s">
        <v>42</v>
      </c>
      <c r="B57" s="175"/>
      <c r="C57" s="175"/>
      <c r="D57" s="175">
        <f>'将来負担比率（分子）の構造'!I$51</f>
        <v>1325</v>
      </c>
      <c r="E57" s="175"/>
      <c r="F57" s="175"/>
      <c r="G57" s="175">
        <f>'将来負担比率（分子）の構造'!J$51</f>
        <v>1250</v>
      </c>
      <c r="H57" s="175"/>
      <c r="I57" s="175"/>
      <c r="J57" s="175">
        <f>'将来負担比率（分子）の構造'!K$51</f>
        <v>1159</v>
      </c>
      <c r="K57" s="175"/>
      <c r="L57" s="175"/>
      <c r="M57" s="175">
        <f>'将来負担比率（分子）の構造'!L$51</f>
        <v>1107</v>
      </c>
      <c r="N57" s="175"/>
      <c r="O57" s="175"/>
      <c r="P57" s="175">
        <f>'将来負担比率（分子）の構造'!M$51</f>
        <v>1085</v>
      </c>
    </row>
    <row r="58" spans="1:16" x14ac:dyDescent="0.15">
      <c r="A58" s="175" t="s">
        <v>41</v>
      </c>
      <c r="B58" s="175"/>
      <c r="C58" s="175"/>
      <c r="D58" s="175">
        <f>'将来負担比率（分子）の構造'!I$50</f>
        <v>955</v>
      </c>
      <c r="E58" s="175"/>
      <c r="F58" s="175"/>
      <c r="G58" s="175">
        <f>'将来負担比率（分子）の構造'!J$50</f>
        <v>1040</v>
      </c>
      <c r="H58" s="175"/>
      <c r="I58" s="175"/>
      <c r="J58" s="175">
        <f>'将来負担比率（分子）の構造'!K$50</f>
        <v>1471</v>
      </c>
      <c r="K58" s="175"/>
      <c r="L58" s="175"/>
      <c r="M58" s="175">
        <f>'将来負担比率（分子）の構造'!L$50</f>
        <v>2045</v>
      </c>
      <c r="N58" s="175"/>
      <c r="O58" s="175"/>
      <c r="P58" s="175">
        <f>'将来負担比率（分子）の構造'!M$50</f>
        <v>2387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1499</v>
      </c>
      <c r="C62" s="175"/>
      <c r="D62" s="175"/>
      <c r="E62" s="175">
        <f>'将来負担比率（分子）の構造'!J$45</f>
        <v>1443</v>
      </c>
      <c r="F62" s="175"/>
      <c r="G62" s="175"/>
      <c r="H62" s="175">
        <f>'将来負担比率（分子）の構造'!K$45</f>
        <v>1409</v>
      </c>
      <c r="I62" s="175"/>
      <c r="J62" s="175"/>
      <c r="K62" s="175">
        <f>'将来負担比率（分子）の構造'!L$45</f>
        <v>1400</v>
      </c>
      <c r="L62" s="175"/>
      <c r="M62" s="175"/>
      <c r="N62" s="175">
        <f>'将来負担比率（分子）の構造'!M$45</f>
        <v>1395</v>
      </c>
      <c r="O62" s="175"/>
      <c r="P62" s="175"/>
    </row>
    <row r="63" spans="1:16" x14ac:dyDescent="0.15">
      <c r="A63" s="175" t="s">
        <v>34</v>
      </c>
      <c r="B63" s="175">
        <f>'将来負担比率（分子）の構造'!I$44</f>
        <v>67</v>
      </c>
      <c r="C63" s="175"/>
      <c r="D63" s="175"/>
      <c r="E63" s="175">
        <f>'将来負担比率（分子）の構造'!J$44</f>
        <v>68</v>
      </c>
      <c r="F63" s="175"/>
      <c r="G63" s="175"/>
      <c r="H63" s="175">
        <f>'将来負担比率（分子）の構造'!K$44</f>
        <v>91</v>
      </c>
      <c r="I63" s="175"/>
      <c r="J63" s="175"/>
      <c r="K63" s="175">
        <f>'将来負担比率（分子）の構造'!L$44</f>
        <v>100</v>
      </c>
      <c r="L63" s="175"/>
      <c r="M63" s="175"/>
      <c r="N63" s="175">
        <f>'将来負担比率（分子）の構造'!M$44</f>
        <v>88</v>
      </c>
      <c r="O63" s="175"/>
      <c r="P63" s="175"/>
    </row>
    <row r="64" spans="1:16" x14ac:dyDescent="0.15">
      <c r="A64" s="175" t="s">
        <v>33</v>
      </c>
      <c r="B64" s="175">
        <f>'将来負担比率（分子）の構造'!I$43</f>
        <v>4091</v>
      </c>
      <c r="C64" s="175"/>
      <c r="D64" s="175"/>
      <c r="E64" s="175">
        <f>'将来負担比率（分子）の構造'!J$43</f>
        <v>4107</v>
      </c>
      <c r="F64" s="175"/>
      <c r="G64" s="175"/>
      <c r="H64" s="175">
        <f>'将来負担比率（分子）の構造'!K$43</f>
        <v>3971</v>
      </c>
      <c r="I64" s="175"/>
      <c r="J64" s="175"/>
      <c r="K64" s="175">
        <f>'将来負担比率（分子）の構造'!L$43</f>
        <v>3878</v>
      </c>
      <c r="L64" s="175"/>
      <c r="M64" s="175"/>
      <c r="N64" s="175">
        <f>'将来負担比率（分子）の構造'!M$43</f>
        <v>3700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9939</v>
      </c>
      <c r="C66" s="175"/>
      <c r="D66" s="175"/>
      <c r="E66" s="175">
        <f>'将来負担比率（分子）の構造'!J$41</f>
        <v>9519</v>
      </c>
      <c r="F66" s="175"/>
      <c r="G66" s="175"/>
      <c r="H66" s="175">
        <f>'将来負担比率（分子）の構造'!K$41</f>
        <v>9338</v>
      </c>
      <c r="I66" s="175"/>
      <c r="J66" s="175"/>
      <c r="K66" s="175">
        <f>'将来負担比率（分子）の構造'!L$41</f>
        <v>9260</v>
      </c>
      <c r="L66" s="175"/>
      <c r="M66" s="175"/>
      <c r="N66" s="175">
        <f>'将来負担比率（分子）の構造'!M$41</f>
        <v>9153</v>
      </c>
      <c r="O66" s="175"/>
      <c r="P66" s="175"/>
    </row>
    <row r="67" spans="1:16" x14ac:dyDescent="0.15">
      <c r="A67" s="175" t="s">
        <v>71</v>
      </c>
      <c r="B67" s="175" t="e">
        <f>NA()</f>
        <v>#N/A</v>
      </c>
      <c r="C67" s="175">
        <f>IF(ISNUMBER('将来負担比率（分子）の構造'!I$53), IF('将来負担比率（分子）の構造'!I$53 &lt; 0, 0, '将来負担比率（分子）の構造'!I$53), NA())</f>
        <v>5227</v>
      </c>
      <c r="D67" s="175" t="e">
        <f>NA()</f>
        <v>#N/A</v>
      </c>
      <c r="E67" s="175" t="e">
        <f>NA()</f>
        <v>#N/A</v>
      </c>
      <c r="F67" s="175">
        <f>IF(ISNUMBER('将来負担比率（分子）の構造'!J$53), IF('将来負担比率（分子）の構造'!J$53 &lt; 0, 0, '将来負担比率（分子）の構造'!J$53), NA())</f>
        <v>4913</v>
      </c>
      <c r="G67" s="175" t="e">
        <f>NA()</f>
        <v>#N/A</v>
      </c>
      <c r="H67" s="175" t="e">
        <f>NA()</f>
        <v>#N/A</v>
      </c>
      <c r="I67" s="175">
        <f>IF(ISNUMBER('将来負担比率（分子）の構造'!K$53), IF('将来負担比率（分子）の構造'!K$53 &lt; 0, 0, '将来負担比率（分子）の構造'!K$53), NA())</f>
        <v>4311</v>
      </c>
      <c r="J67" s="175" t="e">
        <f>NA()</f>
        <v>#N/A</v>
      </c>
      <c r="K67" s="175" t="e">
        <f>NA()</f>
        <v>#N/A</v>
      </c>
      <c r="L67" s="175">
        <f>IF(ISNUMBER('将来負担比率（分子）の構造'!L$53), IF('将来負担比率（分子）の構造'!L$53 &lt; 0, 0, '将来負担比率（分子）の構造'!L$53), NA())</f>
        <v>3650</v>
      </c>
      <c r="M67" s="175" t="e">
        <f>NA()</f>
        <v>#N/A</v>
      </c>
      <c r="N67" s="175" t="e">
        <f>NA()</f>
        <v>#N/A</v>
      </c>
      <c r="O67" s="175">
        <f>IF(ISNUMBER('将来負担比率（分子）の構造'!M$53), IF('将来負担比率（分子）の構造'!M$53 &lt; 0, 0, '将来負担比率（分子）の構造'!M$53), NA())</f>
        <v>3097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305</v>
      </c>
      <c r="C72" s="179">
        <f>基金残高に係る経年分析!G55</f>
        <v>605</v>
      </c>
      <c r="D72" s="179">
        <f>基金残高に係る経年分析!H55</f>
        <v>755</v>
      </c>
    </row>
    <row r="73" spans="1:16" x14ac:dyDescent="0.15">
      <c r="A73" s="178" t="s">
        <v>74</v>
      </c>
      <c r="B73" s="179">
        <f>基金残高に係る経年分析!F56</f>
        <v>66</v>
      </c>
      <c r="C73" s="179">
        <f>基金残高に係る経年分析!G56</f>
        <v>66</v>
      </c>
      <c r="D73" s="179">
        <f>基金残高に係る経年分析!H56</f>
        <v>83</v>
      </c>
    </row>
    <row r="74" spans="1:16" x14ac:dyDescent="0.15">
      <c r="A74" s="178" t="s">
        <v>75</v>
      </c>
      <c r="B74" s="179">
        <f>基金残高に係る経年分析!F57</f>
        <v>973</v>
      </c>
      <c r="C74" s="179">
        <f>基金残高に係る経年分析!G57</f>
        <v>1202</v>
      </c>
      <c r="D74" s="179">
        <f>基金残高に係る経年分析!H57</f>
        <v>1335</v>
      </c>
    </row>
  </sheetData>
  <sheetProtection algorithmName="SHA-512" hashValue="UZDYbi+YWluQSaE3YMTLUCz+LAWlRk4EFmhceYgKcoCExZybQxP+lcg7DS8+MvbIqUdTfBKdZlGHB0NmTwfNZw==" saltValue="nukIGFXm7hLt9hmhKYVx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36" sqref="BG36:BU3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1260543</v>
      </c>
      <c r="S5" s="649"/>
      <c r="T5" s="649"/>
      <c r="U5" s="649"/>
      <c r="V5" s="649"/>
      <c r="W5" s="649"/>
      <c r="X5" s="649"/>
      <c r="Y5" s="650"/>
      <c r="Z5" s="651">
        <v>13.1</v>
      </c>
      <c r="AA5" s="651"/>
      <c r="AB5" s="651"/>
      <c r="AC5" s="651"/>
      <c r="AD5" s="652">
        <v>1195748</v>
      </c>
      <c r="AE5" s="652"/>
      <c r="AF5" s="652"/>
      <c r="AG5" s="652"/>
      <c r="AH5" s="652"/>
      <c r="AI5" s="652"/>
      <c r="AJ5" s="652"/>
      <c r="AK5" s="652"/>
      <c r="AL5" s="653">
        <v>26.5</v>
      </c>
      <c r="AM5" s="654"/>
      <c r="AN5" s="654"/>
      <c r="AO5" s="655"/>
      <c r="AP5" s="645" t="s">
        <v>217</v>
      </c>
      <c r="AQ5" s="646"/>
      <c r="AR5" s="646"/>
      <c r="AS5" s="646"/>
      <c r="AT5" s="646"/>
      <c r="AU5" s="646"/>
      <c r="AV5" s="646"/>
      <c r="AW5" s="646"/>
      <c r="AX5" s="646"/>
      <c r="AY5" s="646"/>
      <c r="AZ5" s="646"/>
      <c r="BA5" s="646"/>
      <c r="BB5" s="646"/>
      <c r="BC5" s="646"/>
      <c r="BD5" s="646"/>
      <c r="BE5" s="646"/>
      <c r="BF5" s="647"/>
      <c r="BG5" s="659">
        <v>1189824</v>
      </c>
      <c r="BH5" s="660"/>
      <c r="BI5" s="660"/>
      <c r="BJ5" s="660"/>
      <c r="BK5" s="660"/>
      <c r="BL5" s="660"/>
      <c r="BM5" s="660"/>
      <c r="BN5" s="661"/>
      <c r="BO5" s="662">
        <v>94.4</v>
      </c>
      <c r="BP5" s="662"/>
      <c r="BQ5" s="662"/>
      <c r="BR5" s="662"/>
      <c r="BS5" s="663">
        <v>17457</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48346</v>
      </c>
      <c r="S6" s="660"/>
      <c r="T6" s="660"/>
      <c r="U6" s="660"/>
      <c r="V6" s="660"/>
      <c r="W6" s="660"/>
      <c r="X6" s="660"/>
      <c r="Y6" s="661"/>
      <c r="Z6" s="662">
        <v>0.5</v>
      </c>
      <c r="AA6" s="662"/>
      <c r="AB6" s="662"/>
      <c r="AC6" s="662"/>
      <c r="AD6" s="663">
        <v>48346</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1189824</v>
      </c>
      <c r="BH6" s="660"/>
      <c r="BI6" s="660"/>
      <c r="BJ6" s="660"/>
      <c r="BK6" s="660"/>
      <c r="BL6" s="660"/>
      <c r="BM6" s="660"/>
      <c r="BN6" s="661"/>
      <c r="BO6" s="662">
        <v>94.4</v>
      </c>
      <c r="BP6" s="662"/>
      <c r="BQ6" s="662"/>
      <c r="BR6" s="662"/>
      <c r="BS6" s="663">
        <v>17457</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80657</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80640</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438</v>
      </c>
      <c r="S7" s="660"/>
      <c r="T7" s="660"/>
      <c r="U7" s="660"/>
      <c r="V7" s="660"/>
      <c r="W7" s="660"/>
      <c r="X7" s="660"/>
      <c r="Y7" s="661"/>
      <c r="Z7" s="662">
        <v>0</v>
      </c>
      <c r="AA7" s="662"/>
      <c r="AB7" s="662"/>
      <c r="AC7" s="662"/>
      <c r="AD7" s="663">
        <v>438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615197</v>
      </c>
      <c r="BH7" s="660"/>
      <c r="BI7" s="660"/>
      <c r="BJ7" s="660"/>
      <c r="BK7" s="660"/>
      <c r="BL7" s="660"/>
      <c r="BM7" s="660"/>
      <c r="BN7" s="661"/>
      <c r="BO7" s="662">
        <v>48.8</v>
      </c>
      <c r="BP7" s="662"/>
      <c r="BQ7" s="662"/>
      <c r="BR7" s="662"/>
      <c r="BS7" s="663">
        <v>17457</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1289593</v>
      </c>
      <c r="CS7" s="660"/>
      <c r="CT7" s="660"/>
      <c r="CU7" s="660"/>
      <c r="CV7" s="660"/>
      <c r="CW7" s="660"/>
      <c r="CX7" s="660"/>
      <c r="CY7" s="661"/>
      <c r="CZ7" s="662">
        <v>14.5</v>
      </c>
      <c r="DA7" s="662"/>
      <c r="DB7" s="662"/>
      <c r="DC7" s="662"/>
      <c r="DD7" s="668">
        <v>17350</v>
      </c>
      <c r="DE7" s="660"/>
      <c r="DF7" s="660"/>
      <c r="DG7" s="660"/>
      <c r="DH7" s="660"/>
      <c r="DI7" s="660"/>
      <c r="DJ7" s="660"/>
      <c r="DK7" s="660"/>
      <c r="DL7" s="660"/>
      <c r="DM7" s="660"/>
      <c r="DN7" s="660"/>
      <c r="DO7" s="660"/>
      <c r="DP7" s="661"/>
      <c r="DQ7" s="668">
        <v>992189</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4077</v>
      </c>
      <c r="S8" s="660"/>
      <c r="T8" s="660"/>
      <c r="U8" s="660"/>
      <c r="V8" s="660"/>
      <c r="W8" s="660"/>
      <c r="X8" s="660"/>
      <c r="Y8" s="661"/>
      <c r="Z8" s="662">
        <v>0</v>
      </c>
      <c r="AA8" s="662"/>
      <c r="AB8" s="662"/>
      <c r="AC8" s="662"/>
      <c r="AD8" s="663">
        <v>4077</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18850</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2171781</v>
      </c>
      <c r="CS8" s="660"/>
      <c r="CT8" s="660"/>
      <c r="CU8" s="660"/>
      <c r="CV8" s="660"/>
      <c r="CW8" s="660"/>
      <c r="CX8" s="660"/>
      <c r="CY8" s="661"/>
      <c r="CZ8" s="662">
        <v>24.4</v>
      </c>
      <c r="DA8" s="662"/>
      <c r="DB8" s="662"/>
      <c r="DC8" s="662"/>
      <c r="DD8" s="668" t="s">
        <v>122</v>
      </c>
      <c r="DE8" s="660"/>
      <c r="DF8" s="660"/>
      <c r="DG8" s="660"/>
      <c r="DH8" s="660"/>
      <c r="DI8" s="660"/>
      <c r="DJ8" s="660"/>
      <c r="DK8" s="660"/>
      <c r="DL8" s="660"/>
      <c r="DM8" s="660"/>
      <c r="DN8" s="660"/>
      <c r="DO8" s="660"/>
      <c r="DP8" s="661"/>
      <c r="DQ8" s="668">
        <v>1311620</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4709</v>
      </c>
      <c r="S9" s="660"/>
      <c r="T9" s="660"/>
      <c r="U9" s="660"/>
      <c r="V9" s="660"/>
      <c r="W9" s="660"/>
      <c r="X9" s="660"/>
      <c r="Y9" s="661"/>
      <c r="Z9" s="662">
        <v>0</v>
      </c>
      <c r="AA9" s="662"/>
      <c r="AB9" s="662"/>
      <c r="AC9" s="662"/>
      <c r="AD9" s="663">
        <v>4709</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518987</v>
      </c>
      <c r="BH9" s="660"/>
      <c r="BI9" s="660"/>
      <c r="BJ9" s="660"/>
      <c r="BK9" s="660"/>
      <c r="BL9" s="660"/>
      <c r="BM9" s="660"/>
      <c r="BN9" s="661"/>
      <c r="BO9" s="662">
        <v>41.2</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722411</v>
      </c>
      <c r="CS9" s="660"/>
      <c r="CT9" s="660"/>
      <c r="CU9" s="660"/>
      <c r="CV9" s="660"/>
      <c r="CW9" s="660"/>
      <c r="CX9" s="660"/>
      <c r="CY9" s="661"/>
      <c r="CZ9" s="662">
        <v>8.1</v>
      </c>
      <c r="DA9" s="662"/>
      <c r="DB9" s="662"/>
      <c r="DC9" s="662"/>
      <c r="DD9" s="668">
        <v>47796</v>
      </c>
      <c r="DE9" s="660"/>
      <c r="DF9" s="660"/>
      <c r="DG9" s="660"/>
      <c r="DH9" s="660"/>
      <c r="DI9" s="660"/>
      <c r="DJ9" s="660"/>
      <c r="DK9" s="660"/>
      <c r="DL9" s="660"/>
      <c r="DM9" s="660"/>
      <c r="DN9" s="660"/>
      <c r="DO9" s="660"/>
      <c r="DP9" s="661"/>
      <c r="DQ9" s="668">
        <v>514704</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37314</v>
      </c>
      <c r="BH10" s="660"/>
      <c r="BI10" s="660"/>
      <c r="BJ10" s="660"/>
      <c r="BK10" s="660"/>
      <c r="BL10" s="660"/>
      <c r="BM10" s="660"/>
      <c r="BN10" s="661"/>
      <c r="BO10" s="662">
        <v>3</v>
      </c>
      <c r="BP10" s="662"/>
      <c r="BQ10" s="662"/>
      <c r="BR10" s="662"/>
      <c r="BS10" s="663">
        <v>6135</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17548</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16406</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307197</v>
      </c>
      <c r="S11" s="660"/>
      <c r="T11" s="660"/>
      <c r="U11" s="660"/>
      <c r="V11" s="660"/>
      <c r="W11" s="660"/>
      <c r="X11" s="660"/>
      <c r="Y11" s="661"/>
      <c r="Z11" s="664">
        <v>3.2</v>
      </c>
      <c r="AA11" s="665"/>
      <c r="AB11" s="665"/>
      <c r="AC11" s="671"/>
      <c r="AD11" s="668">
        <v>307197</v>
      </c>
      <c r="AE11" s="660"/>
      <c r="AF11" s="660"/>
      <c r="AG11" s="660"/>
      <c r="AH11" s="660"/>
      <c r="AI11" s="660"/>
      <c r="AJ11" s="660"/>
      <c r="AK11" s="661"/>
      <c r="AL11" s="664">
        <v>6.8</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40046</v>
      </c>
      <c r="BH11" s="660"/>
      <c r="BI11" s="660"/>
      <c r="BJ11" s="660"/>
      <c r="BK11" s="660"/>
      <c r="BL11" s="660"/>
      <c r="BM11" s="660"/>
      <c r="BN11" s="661"/>
      <c r="BO11" s="662">
        <v>3.2</v>
      </c>
      <c r="BP11" s="662"/>
      <c r="BQ11" s="662"/>
      <c r="BR11" s="662"/>
      <c r="BS11" s="663">
        <v>11322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300537</v>
      </c>
      <c r="CS11" s="660"/>
      <c r="CT11" s="660"/>
      <c r="CU11" s="660"/>
      <c r="CV11" s="660"/>
      <c r="CW11" s="660"/>
      <c r="CX11" s="660"/>
      <c r="CY11" s="661"/>
      <c r="CZ11" s="662">
        <v>3.4</v>
      </c>
      <c r="DA11" s="662"/>
      <c r="DB11" s="662"/>
      <c r="DC11" s="662"/>
      <c r="DD11" s="668">
        <v>27231</v>
      </c>
      <c r="DE11" s="660"/>
      <c r="DF11" s="660"/>
      <c r="DG11" s="660"/>
      <c r="DH11" s="660"/>
      <c r="DI11" s="660"/>
      <c r="DJ11" s="660"/>
      <c r="DK11" s="660"/>
      <c r="DL11" s="660"/>
      <c r="DM11" s="660"/>
      <c r="DN11" s="660"/>
      <c r="DO11" s="660"/>
      <c r="DP11" s="661"/>
      <c r="DQ11" s="668">
        <v>63980</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379470</v>
      </c>
      <c r="BH12" s="660"/>
      <c r="BI12" s="660"/>
      <c r="BJ12" s="660"/>
      <c r="BK12" s="660"/>
      <c r="BL12" s="660"/>
      <c r="BM12" s="660"/>
      <c r="BN12" s="661"/>
      <c r="BO12" s="662">
        <v>30.1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488922</v>
      </c>
      <c r="CS12" s="660"/>
      <c r="CT12" s="660"/>
      <c r="CU12" s="660"/>
      <c r="CV12" s="660"/>
      <c r="CW12" s="660"/>
      <c r="CX12" s="660"/>
      <c r="CY12" s="661"/>
      <c r="CZ12" s="662">
        <v>5.5</v>
      </c>
      <c r="DA12" s="662"/>
      <c r="DB12" s="662"/>
      <c r="DC12" s="662"/>
      <c r="DD12" s="668">
        <v>6130</v>
      </c>
      <c r="DE12" s="660"/>
      <c r="DF12" s="660"/>
      <c r="DG12" s="660"/>
      <c r="DH12" s="660"/>
      <c r="DI12" s="660"/>
      <c r="DJ12" s="660"/>
      <c r="DK12" s="660"/>
      <c r="DL12" s="660"/>
      <c r="DM12" s="660"/>
      <c r="DN12" s="660"/>
      <c r="DO12" s="660"/>
      <c r="DP12" s="661"/>
      <c r="DQ12" s="668">
        <v>262474</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372653</v>
      </c>
      <c r="BH13" s="660"/>
      <c r="BI13" s="660"/>
      <c r="BJ13" s="660"/>
      <c r="BK13" s="660"/>
      <c r="BL13" s="660"/>
      <c r="BM13" s="660"/>
      <c r="BN13" s="661"/>
      <c r="BO13" s="662">
        <v>29.6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1502492</v>
      </c>
      <c r="CS13" s="660"/>
      <c r="CT13" s="660"/>
      <c r="CU13" s="660"/>
      <c r="CV13" s="660"/>
      <c r="CW13" s="660"/>
      <c r="CX13" s="660"/>
      <c r="CY13" s="661"/>
      <c r="CZ13" s="662">
        <v>16.899999999999999</v>
      </c>
      <c r="DA13" s="662"/>
      <c r="DB13" s="662"/>
      <c r="DC13" s="662"/>
      <c r="DD13" s="668">
        <v>685713</v>
      </c>
      <c r="DE13" s="660"/>
      <c r="DF13" s="660"/>
      <c r="DG13" s="660"/>
      <c r="DH13" s="660"/>
      <c r="DI13" s="660"/>
      <c r="DJ13" s="660"/>
      <c r="DK13" s="660"/>
      <c r="DL13" s="660"/>
      <c r="DM13" s="660"/>
      <c r="DN13" s="660"/>
      <c r="DO13" s="660"/>
      <c r="DP13" s="661"/>
      <c r="DQ13" s="668">
        <v>713108</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411</v>
      </c>
      <c r="S14" s="660"/>
      <c r="T14" s="660"/>
      <c r="U14" s="660"/>
      <c r="V14" s="660"/>
      <c r="W14" s="660"/>
      <c r="X14" s="660"/>
      <c r="Y14" s="661"/>
      <c r="Z14" s="662">
        <v>0</v>
      </c>
      <c r="AA14" s="662"/>
      <c r="AB14" s="662"/>
      <c r="AC14" s="662"/>
      <c r="AD14" s="663">
        <v>411</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30202</v>
      </c>
      <c r="BH14" s="660"/>
      <c r="BI14" s="660"/>
      <c r="BJ14" s="660"/>
      <c r="BK14" s="660"/>
      <c r="BL14" s="660"/>
      <c r="BM14" s="660"/>
      <c r="BN14" s="661"/>
      <c r="BO14" s="662">
        <v>2.4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278302</v>
      </c>
      <c r="CS14" s="660"/>
      <c r="CT14" s="660"/>
      <c r="CU14" s="660"/>
      <c r="CV14" s="660"/>
      <c r="CW14" s="660"/>
      <c r="CX14" s="660"/>
      <c r="CY14" s="661"/>
      <c r="CZ14" s="662">
        <v>3.1</v>
      </c>
      <c r="DA14" s="662"/>
      <c r="DB14" s="662"/>
      <c r="DC14" s="662"/>
      <c r="DD14" s="668" t="s">
        <v>122</v>
      </c>
      <c r="DE14" s="660"/>
      <c r="DF14" s="660"/>
      <c r="DG14" s="660"/>
      <c r="DH14" s="660"/>
      <c r="DI14" s="660"/>
      <c r="DJ14" s="660"/>
      <c r="DK14" s="660"/>
      <c r="DL14" s="660"/>
      <c r="DM14" s="660"/>
      <c r="DN14" s="660"/>
      <c r="DO14" s="660"/>
      <c r="DP14" s="661"/>
      <c r="DQ14" s="668">
        <v>273491</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164955</v>
      </c>
      <c r="BH15" s="660"/>
      <c r="BI15" s="660"/>
      <c r="BJ15" s="660"/>
      <c r="BK15" s="660"/>
      <c r="BL15" s="660"/>
      <c r="BM15" s="660"/>
      <c r="BN15" s="661"/>
      <c r="BO15" s="662">
        <v>13.1</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957616</v>
      </c>
      <c r="CS15" s="660"/>
      <c r="CT15" s="660"/>
      <c r="CU15" s="660"/>
      <c r="CV15" s="660"/>
      <c r="CW15" s="660"/>
      <c r="CX15" s="660"/>
      <c r="CY15" s="661"/>
      <c r="CZ15" s="662">
        <v>10.8</v>
      </c>
      <c r="DA15" s="662"/>
      <c r="DB15" s="662"/>
      <c r="DC15" s="662"/>
      <c r="DD15" s="668">
        <v>481080</v>
      </c>
      <c r="DE15" s="660"/>
      <c r="DF15" s="660"/>
      <c r="DG15" s="660"/>
      <c r="DH15" s="660"/>
      <c r="DI15" s="660"/>
      <c r="DJ15" s="660"/>
      <c r="DK15" s="660"/>
      <c r="DL15" s="660"/>
      <c r="DM15" s="660"/>
      <c r="DN15" s="660"/>
      <c r="DO15" s="660"/>
      <c r="DP15" s="661"/>
      <c r="DQ15" s="668">
        <v>462889</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4944</v>
      </c>
      <c r="S16" s="660"/>
      <c r="T16" s="660"/>
      <c r="U16" s="660"/>
      <c r="V16" s="660"/>
      <c r="W16" s="660"/>
      <c r="X16" s="660"/>
      <c r="Y16" s="661"/>
      <c r="Z16" s="662">
        <v>0.1</v>
      </c>
      <c r="AA16" s="662"/>
      <c r="AB16" s="662"/>
      <c r="AC16" s="662"/>
      <c r="AD16" s="663">
        <v>4944</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21775</v>
      </c>
      <c r="S17" s="660"/>
      <c r="T17" s="660"/>
      <c r="U17" s="660"/>
      <c r="V17" s="660"/>
      <c r="W17" s="660"/>
      <c r="X17" s="660"/>
      <c r="Y17" s="661"/>
      <c r="Z17" s="662">
        <v>0.2</v>
      </c>
      <c r="AA17" s="662"/>
      <c r="AB17" s="662"/>
      <c r="AC17" s="662"/>
      <c r="AD17" s="663">
        <v>21775</v>
      </c>
      <c r="AE17" s="663"/>
      <c r="AF17" s="663"/>
      <c r="AG17" s="663"/>
      <c r="AH17" s="663"/>
      <c r="AI17" s="663"/>
      <c r="AJ17" s="663"/>
      <c r="AK17" s="663"/>
      <c r="AL17" s="664">
        <v>0.5</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1084096</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938375</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7466</v>
      </c>
      <c r="S18" s="660"/>
      <c r="T18" s="660"/>
      <c r="U18" s="660"/>
      <c r="V18" s="660"/>
      <c r="W18" s="660"/>
      <c r="X18" s="660"/>
      <c r="Y18" s="661"/>
      <c r="Z18" s="662">
        <v>0.1</v>
      </c>
      <c r="AA18" s="662"/>
      <c r="AB18" s="662"/>
      <c r="AC18" s="662"/>
      <c r="AD18" s="663">
        <v>7466</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7466</v>
      </c>
      <c r="S19" s="660"/>
      <c r="T19" s="660"/>
      <c r="U19" s="660"/>
      <c r="V19" s="660"/>
      <c r="W19" s="660"/>
      <c r="X19" s="660"/>
      <c r="Y19" s="661"/>
      <c r="Z19" s="662">
        <v>0.1</v>
      </c>
      <c r="AA19" s="662"/>
      <c r="AB19" s="662"/>
      <c r="AC19" s="662"/>
      <c r="AD19" s="663">
        <v>7466</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70719</v>
      </c>
      <c r="BH19" s="660"/>
      <c r="BI19" s="660"/>
      <c r="BJ19" s="660"/>
      <c r="BK19" s="660"/>
      <c r="BL19" s="660"/>
      <c r="BM19" s="660"/>
      <c r="BN19" s="661"/>
      <c r="BO19" s="662">
        <v>5.6</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70719</v>
      </c>
      <c r="BH20" s="660"/>
      <c r="BI20" s="660"/>
      <c r="BJ20" s="660"/>
      <c r="BK20" s="660"/>
      <c r="BL20" s="660"/>
      <c r="BM20" s="660"/>
      <c r="BN20" s="661"/>
      <c r="BO20" s="662">
        <v>5.6</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8893955</v>
      </c>
      <c r="CS20" s="660"/>
      <c r="CT20" s="660"/>
      <c r="CU20" s="660"/>
      <c r="CV20" s="660"/>
      <c r="CW20" s="660"/>
      <c r="CX20" s="660"/>
      <c r="CY20" s="661"/>
      <c r="CZ20" s="662">
        <v>100</v>
      </c>
      <c r="DA20" s="662"/>
      <c r="DB20" s="662"/>
      <c r="DC20" s="662"/>
      <c r="DD20" s="668">
        <v>1265300</v>
      </c>
      <c r="DE20" s="660"/>
      <c r="DF20" s="660"/>
      <c r="DG20" s="660"/>
      <c r="DH20" s="660"/>
      <c r="DI20" s="660"/>
      <c r="DJ20" s="660"/>
      <c r="DK20" s="660"/>
      <c r="DL20" s="660"/>
      <c r="DM20" s="660"/>
      <c r="DN20" s="660"/>
      <c r="DO20" s="660"/>
      <c r="DP20" s="661"/>
      <c r="DQ20" s="668">
        <v>5629876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3190068</v>
      </c>
      <c r="S21" s="660"/>
      <c r="T21" s="660"/>
      <c r="U21" s="660"/>
      <c r="V21" s="660"/>
      <c r="W21" s="660"/>
      <c r="X21" s="660"/>
      <c r="Y21" s="661"/>
      <c r="Z21" s="662">
        <v>33.200000000000003</v>
      </c>
      <c r="AA21" s="662"/>
      <c r="AB21" s="662"/>
      <c r="AC21" s="662"/>
      <c r="AD21" s="663">
        <v>2893191</v>
      </c>
      <c r="AE21" s="663"/>
      <c r="AF21" s="663"/>
      <c r="AG21" s="663"/>
      <c r="AH21" s="663"/>
      <c r="AI21" s="663"/>
      <c r="AJ21" s="663"/>
      <c r="AK21" s="663"/>
      <c r="AL21" s="664">
        <v>64.2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5924</v>
      </c>
      <c r="BH21" s="660"/>
      <c r="BI21" s="660"/>
      <c r="BJ21" s="660"/>
      <c r="BK21" s="660"/>
      <c r="BL21" s="660"/>
      <c r="BM21" s="660"/>
      <c r="BN21" s="661"/>
      <c r="BO21" s="662">
        <v>0.5</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2893191</v>
      </c>
      <c r="S22" s="660"/>
      <c r="T22" s="660"/>
      <c r="U22" s="660"/>
      <c r="V22" s="660"/>
      <c r="W22" s="660"/>
      <c r="X22" s="660"/>
      <c r="Y22" s="661"/>
      <c r="Z22" s="662">
        <v>30.1</v>
      </c>
      <c r="AA22" s="662"/>
      <c r="AB22" s="662"/>
      <c r="AC22" s="662"/>
      <c r="AD22" s="663">
        <v>2893191</v>
      </c>
      <c r="AE22" s="663"/>
      <c r="AF22" s="663"/>
      <c r="AG22" s="663"/>
      <c r="AH22" s="663"/>
      <c r="AI22" s="663"/>
      <c r="AJ22" s="663"/>
      <c r="AK22" s="663"/>
      <c r="AL22" s="664">
        <v>64.2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296877</v>
      </c>
      <c r="S23" s="660"/>
      <c r="T23" s="660"/>
      <c r="U23" s="660"/>
      <c r="V23" s="660"/>
      <c r="W23" s="660"/>
      <c r="X23" s="660"/>
      <c r="Y23" s="661"/>
      <c r="Z23" s="662">
        <v>3.1</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64795</v>
      </c>
      <c r="BH23" s="660"/>
      <c r="BI23" s="660"/>
      <c r="BJ23" s="660"/>
      <c r="BK23" s="660"/>
      <c r="BL23" s="660"/>
      <c r="BM23" s="660"/>
      <c r="BN23" s="661"/>
      <c r="BO23" s="662">
        <v>5.0999999999999996</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3303519</v>
      </c>
      <c r="CS24" s="649"/>
      <c r="CT24" s="649"/>
      <c r="CU24" s="649"/>
      <c r="CV24" s="649"/>
      <c r="CW24" s="649"/>
      <c r="CX24" s="649"/>
      <c r="CY24" s="650"/>
      <c r="CZ24" s="653">
        <v>37.1</v>
      </c>
      <c r="DA24" s="654"/>
      <c r="DB24" s="654"/>
      <c r="DC24" s="670"/>
      <c r="DD24" s="694">
        <v>2457751</v>
      </c>
      <c r="DE24" s="649"/>
      <c r="DF24" s="649"/>
      <c r="DG24" s="649"/>
      <c r="DH24" s="649"/>
      <c r="DI24" s="649"/>
      <c r="DJ24" s="649"/>
      <c r="DK24" s="650"/>
      <c r="DL24" s="694">
        <v>2091642</v>
      </c>
      <c r="DM24" s="649"/>
      <c r="DN24" s="649"/>
      <c r="DO24" s="649"/>
      <c r="DP24" s="649"/>
      <c r="DQ24" s="649"/>
      <c r="DR24" s="649"/>
      <c r="DS24" s="649"/>
      <c r="DT24" s="649"/>
      <c r="DU24" s="649"/>
      <c r="DV24" s="650"/>
      <c r="DW24" s="653">
        <v>46.2</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4849974</v>
      </c>
      <c r="S25" s="660"/>
      <c r="T25" s="660"/>
      <c r="U25" s="660"/>
      <c r="V25" s="660"/>
      <c r="W25" s="660"/>
      <c r="X25" s="660"/>
      <c r="Y25" s="661"/>
      <c r="Z25" s="662">
        <v>50.5</v>
      </c>
      <c r="AA25" s="662"/>
      <c r="AB25" s="662"/>
      <c r="AC25" s="662"/>
      <c r="AD25" s="663">
        <v>4488302</v>
      </c>
      <c r="AE25" s="663"/>
      <c r="AF25" s="663"/>
      <c r="AG25" s="663"/>
      <c r="AH25" s="663"/>
      <c r="AI25" s="663"/>
      <c r="AJ25" s="663"/>
      <c r="AK25" s="663"/>
      <c r="AL25" s="664">
        <v>99.6</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1139099</v>
      </c>
      <c r="CS25" s="691"/>
      <c r="CT25" s="691"/>
      <c r="CU25" s="691"/>
      <c r="CV25" s="691"/>
      <c r="CW25" s="691"/>
      <c r="CX25" s="691"/>
      <c r="CY25" s="692"/>
      <c r="CZ25" s="664">
        <v>12.8</v>
      </c>
      <c r="DA25" s="689"/>
      <c r="DB25" s="689"/>
      <c r="DC25" s="693"/>
      <c r="DD25" s="668">
        <v>1042802</v>
      </c>
      <c r="DE25" s="691"/>
      <c r="DF25" s="691"/>
      <c r="DG25" s="691"/>
      <c r="DH25" s="691"/>
      <c r="DI25" s="691"/>
      <c r="DJ25" s="691"/>
      <c r="DK25" s="692"/>
      <c r="DL25" s="668">
        <v>930354</v>
      </c>
      <c r="DM25" s="691"/>
      <c r="DN25" s="691"/>
      <c r="DO25" s="691"/>
      <c r="DP25" s="691"/>
      <c r="DQ25" s="691"/>
      <c r="DR25" s="691"/>
      <c r="DS25" s="691"/>
      <c r="DT25" s="691"/>
      <c r="DU25" s="691"/>
      <c r="DV25" s="692"/>
      <c r="DW25" s="664">
        <v>20.6</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1005</v>
      </c>
      <c r="S26" s="660"/>
      <c r="T26" s="660"/>
      <c r="U26" s="660"/>
      <c r="V26" s="660"/>
      <c r="W26" s="660"/>
      <c r="X26" s="660"/>
      <c r="Y26" s="661"/>
      <c r="Z26" s="662">
        <v>0</v>
      </c>
      <c r="AA26" s="662"/>
      <c r="AB26" s="662"/>
      <c r="AC26" s="662"/>
      <c r="AD26" s="663">
        <v>1005</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703735</v>
      </c>
      <c r="CS26" s="660"/>
      <c r="CT26" s="660"/>
      <c r="CU26" s="660"/>
      <c r="CV26" s="660"/>
      <c r="CW26" s="660"/>
      <c r="CX26" s="660"/>
      <c r="CY26" s="661"/>
      <c r="CZ26" s="664">
        <v>7.9</v>
      </c>
      <c r="DA26" s="689"/>
      <c r="DB26" s="689"/>
      <c r="DC26" s="693"/>
      <c r="DD26" s="668">
        <v>650832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13173</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1260543</v>
      </c>
      <c r="BH27" s="660"/>
      <c r="BI27" s="660"/>
      <c r="BJ27" s="660"/>
      <c r="BK27" s="660"/>
      <c r="BL27" s="660"/>
      <c r="BM27" s="660"/>
      <c r="BN27" s="661"/>
      <c r="BO27" s="662">
        <v>100</v>
      </c>
      <c r="BP27" s="662"/>
      <c r="BQ27" s="662"/>
      <c r="BR27" s="662"/>
      <c r="BS27" s="663">
        <v>17457</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1082187</v>
      </c>
      <c r="CS27" s="691"/>
      <c r="CT27" s="691"/>
      <c r="CU27" s="691"/>
      <c r="CV27" s="691"/>
      <c r="CW27" s="691"/>
      <c r="CX27" s="691"/>
      <c r="CY27" s="692"/>
      <c r="CZ27" s="664">
        <v>12.2</v>
      </c>
      <c r="DA27" s="689"/>
      <c r="DB27" s="689"/>
      <c r="DC27" s="693"/>
      <c r="DD27" s="668">
        <v>478437</v>
      </c>
      <c r="DE27" s="691"/>
      <c r="DF27" s="691"/>
      <c r="DG27" s="691"/>
      <c r="DH27" s="691"/>
      <c r="DI27" s="691"/>
      <c r="DJ27" s="691"/>
      <c r="DK27" s="692"/>
      <c r="DL27" s="668">
        <v>224776</v>
      </c>
      <c r="DM27" s="691"/>
      <c r="DN27" s="691"/>
      <c r="DO27" s="691"/>
      <c r="DP27" s="691"/>
      <c r="DQ27" s="691"/>
      <c r="DR27" s="691"/>
      <c r="DS27" s="691"/>
      <c r="DT27" s="691"/>
      <c r="DU27" s="691"/>
      <c r="DV27" s="692"/>
      <c r="DW27" s="664">
        <v>5</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222985</v>
      </c>
      <c r="S28" s="660"/>
      <c r="T28" s="660"/>
      <c r="U28" s="660"/>
      <c r="V28" s="660"/>
      <c r="W28" s="660"/>
      <c r="X28" s="660"/>
      <c r="Y28" s="661"/>
      <c r="Z28" s="662">
        <v>2.2999999999999998</v>
      </c>
      <c r="AA28" s="662"/>
      <c r="AB28" s="662"/>
      <c r="AC28" s="662"/>
      <c r="AD28" s="663">
        <v>3503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1082233</v>
      </c>
      <c r="CS28" s="660"/>
      <c r="CT28" s="660"/>
      <c r="CU28" s="660"/>
      <c r="CV28" s="660"/>
      <c r="CW28" s="660"/>
      <c r="CX28" s="660"/>
      <c r="CY28" s="661"/>
      <c r="CZ28" s="664">
        <v>12.2</v>
      </c>
      <c r="DA28" s="689"/>
      <c r="DB28" s="689"/>
      <c r="DC28" s="693"/>
      <c r="DD28" s="668">
        <v>936512</v>
      </c>
      <c r="DE28" s="660"/>
      <c r="DF28" s="660"/>
      <c r="DG28" s="660"/>
      <c r="DH28" s="660"/>
      <c r="DI28" s="660"/>
      <c r="DJ28" s="660"/>
      <c r="DK28" s="661"/>
      <c r="DL28" s="668">
        <v>936512</v>
      </c>
      <c r="DM28" s="660"/>
      <c r="DN28" s="660"/>
      <c r="DO28" s="660"/>
      <c r="DP28" s="660"/>
      <c r="DQ28" s="660"/>
      <c r="DR28" s="660"/>
      <c r="DS28" s="660"/>
      <c r="DT28" s="660"/>
      <c r="DU28" s="660"/>
      <c r="DV28" s="661"/>
      <c r="DW28" s="664">
        <v>20.7</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36560</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1081948</v>
      </c>
      <c r="CS29" s="691"/>
      <c r="CT29" s="691"/>
      <c r="CU29" s="691"/>
      <c r="CV29" s="691"/>
      <c r="CW29" s="691"/>
      <c r="CX29" s="691"/>
      <c r="CY29" s="692"/>
      <c r="CZ29" s="664">
        <v>12.2</v>
      </c>
      <c r="DA29" s="689"/>
      <c r="DB29" s="689"/>
      <c r="DC29" s="693"/>
      <c r="DD29" s="668">
        <v>936227</v>
      </c>
      <c r="DE29" s="691"/>
      <c r="DF29" s="691"/>
      <c r="DG29" s="691"/>
      <c r="DH29" s="691"/>
      <c r="DI29" s="691"/>
      <c r="DJ29" s="691"/>
      <c r="DK29" s="692"/>
      <c r="DL29" s="668">
        <v>936227</v>
      </c>
      <c r="DM29" s="691"/>
      <c r="DN29" s="691"/>
      <c r="DO29" s="691"/>
      <c r="DP29" s="691"/>
      <c r="DQ29" s="691"/>
      <c r="DR29" s="691"/>
      <c r="DS29" s="691"/>
      <c r="DT29" s="691"/>
      <c r="DU29" s="691"/>
      <c r="DV29" s="692"/>
      <c r="DW29" s="664">
        <v>20.7</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1440182</v>
      </c>
      <c r="S30" s="660"/>
      <c r="T30" s="660"/>
      <c r="U30" s="660"/>
      <c r="V30" s="660"/>
      <c r="W30" s="660"/>
      <c r="X30" s="660"/>
      <c r="Y30" s="661"/>
      <c r="Z30" s="662">
        <v>15</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1057818</v>
      </c>
      <c r="CS30" s="660"/>
      <c r="CT30" s="660"/>
      <c r="CU30" s="660"/>
      <c r="CV30" s="660"/>
      <c r="CW30" s="660"/>
      <c r="CX30" s="660"/>
      <c r="CY30" s="661"/>
      <c r="CZ30" s="664">
        <v>11.9</v>
      </c>
      <c r="DA30" s="689"/>
      <c r="DB30" s="689"/>
      <c r="DC30" s="693"/>
      <c r="DD30" s="668">
        <v>912097</v>
      </c>
      <c r="DE30" s="660"/>
      <c r="DF30" s="660"/>
      <c r="DG30" s="660"/>
      <c r="DH30" s="660"/>
      <c r="DI30" s="660"/>
      <c r="DJ30" s="660"/>
      <c r="DK30" s="661"/>
      <c r="DL30" s="668">
        <v>912097</v>
      </c>
      <c r="DM30" s="660"/>
      <c r="DN30" s="660"/>
      <c r="DO30" s="660"/>
      <c r="DP30" s="660"/>
      <c r="DQ30" s="660"/>
      <c r="DR30" s="660"/>
      <c r="DS30" s="660"/>
      <c r="DT30" s="660"/>
      <c r="DU30" s="660"/>
      <c r="DV30" s="661"/>
      <c r="DW30" s="664">
        <v>20.2</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96.1</v>
      </c>
      <c r="BN31" s="703"/>
      <c r="BO31" s="703"/>
      <c r="BP31" s="703"/>
      <c r="BQ31" s="704"/>
      <c r="BR31" s="715">
        <v>99</v>
      </c>
      <c r="BS31" s="703"/>
      <c r="BT31" s="703"/>
      <c r="BU31" s="703"/>
      <c r="BV31" s="703"/>
      <c r="BW31" s="703"/>
      <c r="BX31" s="654">
        <v>95.1</v>
      </c>
      <c r="BY31" s="703"/>
      <c r="BZ31" s="703"/>
      <c r="CA31" s="703"/>
      <c r="CB31" s="704"/>
      <c r="CD31" s="697"/>
      <c r="CE31" s="698"/>
      <c r="CF31" s="656" t="s">
        <v>301</v>
      </c>
      <c r="CG31" s="657"/>
      <c r="CH31" s="657"/>
      <c r="CI31" s="657"/>
      <c r="CJ31" s="657"/>
      <c r="CK31" s="657"/>
      <c r="CL31" s="657"/>
      <c r="CM31" s="657"/>
      <c r="CN31" s="657"/>
      <c r="CO31" s="657"/>
      <c r="CP31" s="657"/>
      <c r="CQ31" s="658"/>
      <c r="CR31" s="659">
        <v>24130</v>
      </c>
      <c r="CS31" s="691"/>
      <c r="CT31" s="691"/>
      <c r="CU31" s="691"/>
      <c r="CV31" s="691"/>
      <c r="CW31" s="691"/>
      <c r="CX31" s="691"/>
      <c r="CY31" s="692"/>
      <c r="CZ31" s="664">
        <v>0.3</v>
      </c>
      <c r="DA31" s="689"/>
      <c r="DB31" s="689"/>
      <c r="DC31" s="693"/>
      <c r="DD31" s="668">
        <v>24130</v>
      </c>
      <c r="DE31" s="691"/>
      <c r="DF31" s="691"/>
      <c r="DG31" s="691"/>
      <c r="DH31" s="691"/>
      <c r="DI31" s="691"/>
      <c r="DJ31" s="691"/>
      <c r="DK31" s="692"/>
      <c r="DL31" s="668">
        <v>24130</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781430</v>
      </c>
      <c r="S32" s="660"/>
      <c r="T32" s="660"/>
      <c r="U32" s="660"/>
      <c r="V32" s="660"/>
      <c r="W32" s="660"/>
      <c r="X32" s="660"/>
      <c r="Y32" s="661"/>
      <c r="Z32" s="662">
        <v>8.1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99.1</v>
      </c>
      <c r="BH32" s="691"/>
      <c r="BI32" s="691"/>
      <c r="BJ32" s="691"/>
      <c r="BK32" s="691"/>
      <c r="BL32" s="691"/>
      <c r="BM32" s="665">
        <v>96.7</v>
      </c>
      <c r="BN32" s="691"/>
      <c r="BO32" s="691"/>
      <c r="BP32" s="691"/>
      <c r="BQ32" s="714"/>
      <c r="BR32" s="716">
        <v>99</v>
      </c>
      <c r="BS32" s="691"/>
      <c r="BT32" s="691"/>
      <c r="BU32" s="691"/>
      <c r="BV32" s="691"/>
      <c r="BW32" s="691"/>
      <c r="BX32" s="665">
        <v>95.8</v>
      </c>
      <c r="BY32" s="691"/>
      <c r="BZ32" s="691"/>
      <c r="CA32" s="691"/>
      <c r="CB32" s="714"/>
      <c r="CD32" s="699"/>
      <c r="CE32" s="700"/>
      <c r="CF32" s="656" t="s">
        <v>305</v>
      </c>
      <c r="CG32" s="657"/>
      <c r="CH32" s="657"/>
      <c r="CI32" s="657"/>
      <c r="CJ32" s="657"/>
      <c r="CK32" s="657"/>
      <c r="CL32" s="657"/>
      <c r="CM32" s="657"/>
      <c r="CN32" s="657"/>
      <c r="CO32" s="657"/>
      <c r="CP32" s="657"/>
      <c r="CQ32" s="658"/>
      <c r="CR32" s="659">
        <v>285</v>
      </c>
      <c r="CS32" s="660"/>
      <c r="CT32" s="660"/>
      <c r="CU32" s="660"/>
      <c r="CV32" s="660"/>
      <c r="CW32" s="660"/>
      <c r="CX32" s="660"/>
      <c r="CY32" s="661"/>
      <c r="CZ32" s="664">
        <v>0</v>
      </c>
      <c r="DA32" s="689"/>
      <c r="DB32" s="689"/>
      <c r="DC32" s="693"/>
      <c r="DD32" s="668">
        <v>285</v>
      </c>
      <c r="DE32" s="660"/>
      <c r="DF32" s="660"/>
      <c r="DG32" s="660"/>
      <c r="DH32" s="660"/>
      <c r="DI32" s="660"/>
      <c r="DJ32" s="660"/>
      <c r="DK32" s="661"/>
      <c r="DL32" s="668">
        <v>285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111409</v>
      </c>
      <c r="S33" s="660"/>
      <c r="T33" s="660"/>
      <c r="U33" s="660"/>
      <c r="V33" s="660"/>
      <c r="W33" s="660"/>
      <c r="X33" s="660"/>
      <c r="Y33" s="661"/>
      <c r="Z33" s="662">
        <v>1.2</v>
      </c>
      <c r="AA33" s="662"/>
      <c r="AB33" s="662"/>
      <c r="AC33" s="662"/>
      <c r="AD33" s="663">
        <v>9796</v>
      </c>
      <c r="AE33" s="663"/>
      <c r="AF33" s="663"/>
      <c r="AG33" s="663"/>
      <c r="AH33" s="663"/>
      <c r="AI33" s="663"/>
      <c r="AJ33" s="663"/>
      <c r="AK33" s="663"/>
      <c r="AL33" s="664">
        <v>0.2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98.6</v>
      </c>
      <c r="BH33" s="718"/>
      <c r="BI33" s="718"/>
      <c r="BJ33" s="718"/>
      <c r="BK33" s="718"/>
      <c r="BL33" s="718"/>
      <c r="BM33" s="719">
        <v>93.8</v>
      </c>
      <c r="BN33" s="718"/>
      <c r="BO33" s="718"/>
      <c r="BP33" s="718"/>
      <c r="BQ33" s="720"/>
      <c r="BR33" s="717">
        <v>98.5</v>
      </c>
      <c r="BS33" s="718"/>
      <c r="BT33" s="718"/>
      <c r="BU33" s="718"/>
      <c r="BV33" s="718"/>
      <c r="BW33" s="718"/>
      <c r="BX33" s="719">
        <v>92.4</v>
      </c>
      <c r="BY33" s="718"/>
      <c r="BZ33" s="718"/>
      <c r="CA33" s="718"/>
      <c r="CB33" s="720"/>
      <c r="CD33" s="656" t="s">
        <v>308</v>
      </c>
      <c r="CE33" s="657"/>
      <c r="CF33" s="657"/>
      <c r="CG33" s="657"/>
      <c r="CH33" s="657"/>
      <c r="CI33" s="657"/>
      <c r="CJ33" s="657"/>
      <c r="CK33" s="657"/>
      <c r="CL33" s="657"/>
      <c r="CM33" s="657"/>
      <c r="CN33" s="657"/>
      <c r="CO33" s="657"/>
      <c r="CP33" s="657"/>
      <c r="CQ33" s="658"/>
      <c r="CR33" s="659">
        <v>4325136</v>
      </c>
      <c r="CS33" s="691"/>
      <c r="CT33" s="691"/>
      <c r="CU33" s="691"/>
      <c r="CV33" s="691"/>
      <c r="CW33" s="691"/>
      <c r="CX33" s="691"/>
      <c r="CY33" s="692"/>
      <c r="CZ33" s="664">
        <v>48.6</v>
      </c>
      <c r="DA33" s="689"/>
      <c r="DB33" s="689"/>
      <c r="DC33" s="693"/>
      <c r="DD33" s="668">
        <v>3052735</v>
      </c>
      <c r="DE33" s="691"/>
      <c r="DF33" s="691"/>
      <c r="DG33" s="691"/>
      <c r="DH33" s="691"/>
      <c r="DI33" s="691"/>
      <c r="DJ33" s="691"/>
      <c r="DK33" s="692"/>
      <c r="DL33" s="668">
        <v>2083456</v>
      </c>
      <c r="DM33" s="691"/>
      <c r="DN33" s="691"/>
      <c r="DO33" s="691"/>
      <c r="DP33" s="691"/>
      <c r="DQ33" s="691"/>
      <c r="DR33" s="691"/>
      <c r="DS33" s="691"/>
      <c r="DT33" s="691"/>
      <c r="DU33" s="691"/>
      <c r="DV33" s="692"/>
      <c r="DW33" s="664">
        <v>46</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228496</v>
      </c>
      <c r="S34" s="660"/>
      <c r="T34" s="660"/>
      <c r="U34" s="660"/>
      <c r="V34" s="660"/>
      <c r="W34" s="660"/>
      <c r="X34" s="660"/>
      <c r="Y34" s="661"/>
      <c r="Z34" s="662">
        <v>2.4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1472362</v>
      </c>
      <c r="CS34" s="660"/>
      <c r="CT34" s="660"/>
      <c r="CU34" s="660"/>
      <c r="CV34" s="660"/>
      <c r="CW34" s="660"/>
      <c r="CX34" s="660"/>
      <c r="CY34" s="661"/>
      <c r="CZ34" s="664">
        <v>16.600000000000001</v>
      </c>
      <c r="DA34" s="689"/>
      <c r="DB34" s="689"/>
      <c r="DC34" s="693"/>
      <c r="DD34" s="668">
        <v>909476</v>
      </c>
      <c r="DE34" s="660"/>
      <c r="DF34" s="660"/>
      <c r="DG34" s="660"/>
      <c r="DH34" s="660"/>
      <c r="DI34" s="660"/>
      <c r="DJ34" s="660"/>
      <c r="DK34" s="661"/>
      <c r="DL34" s="668">
        <v>769720</v>
      </c>
      <c r="DM34" s="660"/>
      <c r="DN34" s="660"/>
      <c r="DO34" s="660"/>
      <c r="DP34" s="660"/>
      <c r="DQ34" s="660"/>
      <c r="DR34" s="660"/>
      <c r="DS34" s="660"/>
      <c r="DT34" s="660"/>
      <c r="DU34" s="660"/>
      <c r="DV34" s="661"/>
      <c r="DW34" s="664">
        <v>17</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102533</v>
      </c>
      <c r="S35" s="660"/>
      <c r="T35" s="660"/>
      <c r="U35" s="660"/>
      <c r="V35" s="660"/>
      <c r="W35" s="660"/>
      <c r="X35" s="660"/>
      <c r="Y35" s="661"/>
      <c r="Z35" s="662">
        <v>1.1000000000000001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252955</v>
      </c>
      <c r="CS35" s="691"/>
      <c r="CT35" s="691"/>
      <c r="CU35" s="691"/>
      <c r="CV35" s="691"/>
      <c r="CW35" s="691"/>
      <c r="CX35" s="691"/>
      <c r="CY35" s="692"/>
      <c r="CZ35" s="664">
        <v>2.8</v>
      </c>
      <c r="DA35" s="689"/>
      <c r="DB35" s="689"/>
      <c r="DC35" s="693"/>
      <c r="DD35" s="668">
        <v>137056</v>
      </c>
      <c r="DE35" s="691"/>
      <c r="DF35" s="691"/>
      <c r="DG35" s="691"/>
      <c r="DH35" s="691"/>
      <c r="DI35" s="691"/>
      <c r="DJ35" s="691"/>
      <c r="DK35" s="692"/>
      <c r="DL35" s="668">
        <v>44587</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609460</v>
      </c>
      <c r="S36" s="660"/>
      <c r="T36" s="660"/>
      <c r="U36" s="660"/>
      <c r="V36" s="660"/>
      <c r="W36" s="660"/>
      <c r="X36" s="660"/>
      <c r="Y36" s="661"/>
      <c r="Z36" s="662">
        <v>6.3</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990729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88499</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1370962</v>
      </c>
      <c r="CS36" s="660"/>
      <c r="CT36" s="660"/>
      <c r="CU36" s="660"/>
      <c r="CV36" s="660"/>
      <c r="CW36" s="660"/>
      <c r="CX36" s="660"/>
      <c r="CY36" s="661"/>
      <c r="CZ36" s="664">
        <v>15.4</v>
      </c>
      <c r="DA36" s="689"/>
      <c r="DB36" s="689"/>
      <c r="DC36" s="693"/>
      <c r="DD36" s="668">
        <v>1071396</v>
      </c>
      <c r="DE36" s="660"/>
      <c r="DF36" s="660"/>
      <c r="DG36" s="660"/>
      <c r="DH36" s="660"/>
      <c r="DI36" s="660"/>
      <c r="DJ36" s="660"/>
      <c r="DK36" s="661"/>
      <c r="DL36" s="668">
        <v>821173</v>
      </c>
      <c r="DM36" s="660"/>
      <c r="DN36" s="660"/>
      <c r="DO36" s="660"/>
      <c r="DP36" s="660"/>
      <c r="DQ36" s="660"/>
      <c r="DR36" s="660"/>
      <c r="DS36" s="660"/>
      <c r="DT36" s="660"/>
      <c r="DU36" s="660"/>
      <c r="DV36" s="661"/>
      <c r="DW36" s="664">
        <v>18.100000000000001</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249828</v>
      </c>
      <c r="S37" s="660"/>
      <c r="T37" s="660"/>
      <c r="U37" s="660"/>
      <c r="V37" s="660"/>
      <c r="W37" s="660"/>
      <c r="X37" s="660"/>
      <c r="Y37" s="661"/>
      <c r="Z37" s="662">
        <v>2.6</v>
      </c>
      <c r="AA37" s="662"/>
      <c r="AB37" s="662"/>
      <c r="AC37" s="662"/>
      <c r="AD37" s="663">
        <v>1833</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376392</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66038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476420</v>
      </c>
      <c r="CS37" s="691"/>
      <c r="CT37" s="691"/>
      <c r="CU37" s="691"/>
      <c r="CV37" s="691"/>
      <c r="CW37" s="691"/>
      <c r="CX37" s="691"/>
      <c r="CY37" s="692"/>
      <c r="CZ37" s="664">
        <v>5.4</v>
      </c>
      <c r="DA37" s="689"/>
      <c r="DB37" s="689"/>
      <c r="DC37" s="693"/>
      <c r="DD37" s="668">
        <v>461820</v>
      </c>
      <c r="DE37" s="691"/>
      <c r="DF37" s="691"/>
      <c r="DG37" s="691"/>
      <c r="DH37" s="691"/>
      <c r="DI37" s="691"/>
      <c r="DJ37" s="691"/>
      <c r="DK37" s="692"/>
      <c r="DL37" s="668">
        <v>461820</v>
      </c>
      <c r="DM37" s="691"/>
      <c r="DN37" s="691"/>
      <c r="DO37" s="691"/>
      <c r="DP37" s="691"/>
      <c r="DQ37" s="691"/>
      <c r="DR37" s="691"/>
      <c r="DS37" s="691"/>
      <c r="DT37" s="691"/>
      <c r="DU37" s="691"/>
      <c r="DV37" s="692"/>
      <c r="DW37" s="664">
        <v>10.199999999999999</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951171</v>
      </c>
      <c r="S38" s="660"/>
      <c r="T38" s="660"/>
      <c r="U38" s="660"/>
      <c r="V38" s="660"/>
      <c r="W38" s="660"/>
      <c r="X38" s="660"/>
      <c r="Y38" s="661"/>
      <c r="Z38" s="662">
        <v>9.9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10596</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1395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605624</v>
      </c>
      <c r="CS38" s="660"/>
      <c r="CT38" s="660"/>
      <c r="CU38" s="660"/>
      <c r="CV38" s="660"/>
      <c r="CW38" s="660"/>
      <c r="CX38" s="660"/>
      <c r="CY38" s="661"/>
      <c r="CZ38" s="664">
        <v>6.8</v>
      </c>
      <c r="DA38" s="689"/>
      <c r="DB38" s="689"/>
      <c r="DC38" s="693"/>
      <c r="DD38" s="668">
        <v>479894</v>
      </c>
      <c r="DE38" s="660"/>
      <c r="DF38" s="660"/>
      <c r="DG38" s="660"/>
      <c r="DH38" s="660"/>
      <c r="DI38" s="660"/>
      <c r="DJ38" s="660"/>
      <c r="DK38" s="661"/>
      <c r="DL38" s="668">
        <v>447976</v>
      </c>
      <c r="DM38" s="660"/>
      <c r="DN38" s="660"/>
      <c r="DO38" s="660"/>
      <c r="DP38" s="660"/>
      <c r="DQ38" s="660"/>
      <c r="DR38" s="660"/>
      <c r="DS38" s="660"/>
      <c r="DT38" s="660"/>
      <c r="DU38" s="660"/>
      <c r="DV38" s="661"/>
      <c r="DW38" s="664">
        <v>9.9</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8713</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1900</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402990</v>
      </c>
      <c r="CS39" s="691"/>
      <c r="CT39" s="691"/>
      <c r="CU39" s="691"/>
      <c r="CV39" s="691"/>
      <c r="CW39" s="691"/>
      <c r="CX39" s="691"/>
      <c r="CY39" s="692"/>
      <c r="CZ39" s="664">
        <v>4.5</v>
      </c>
      <c r="DA39" s="689"/>
      <c r="DB39" s="689"/>
      <c r="DC39" s="693"/>
      <c r="DD39" s="668">
        <v>302513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21771</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107</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220243</v>
      </c>
      <c r="CS40" s="660"/>
      <c r="CT40" s="660"/>
      <c r="CU40" s="660"/>
      <c r="CV40" s="660"/>
      <c r="CW40" s="660"/>
      <c r="CX40" s="660"/>
      <c r="CY40" s="661"/>
      <c r="CZ40" s="664">
        <v>2.5</v>
      </c>
      <c r="DA40" s="689"/>
      <c r="DB40" s="689"/>
      <c r="DC40" s="693"/>
      <c r="DD40" s="668">
        <v>152400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9598206</v>
      </c>
      <c r="S41" s="732"/>
      <c r="T41" s="732"/>
      <c r="U41" s="732"/>
      <c r="V41" s="732"/>
      <c r="W41" s="732"/>
      <c r="X41" s="732"/>
      <c r="Y41" s="736"/>
      <c r="Z41" s="737">
        <v>100</v>
      </c>
      <c r="AA41" s="737"/>
      <c r="AB41" s="737"/>
      <c r="AC41" s="737"/>
      <c r="AD41" s="738">
        <v>4504439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122142</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472886</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472</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1265300</v>
      </c>
      <c r="CS42" s="691"/>
      <c r="CT42" s="691"/>
      <c r="CU42" s="691"/>
      <c r="CV42" s="691"/>
      <c r="CW42" s="691"/>
      <c r="CX42" s="691"/>
      <c r="CY42" s="692"/>
      <c r="CZ42" s="664">
        <v>14.2</v>
      </c>
      <c r="DA42" s="689"/>
      <c r="DB42" s="689"/>
      <c r="DC42" s="693"/>
      <c r="DD42" s="668">
        <v>119390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32498</v>
      </c>
      <c r="CS43" s="691"/>
      <c r="CT43" s="691"/>
      <c r="CU43" s="691"/>
      <c r="CV43" s="691"/>
      <c r="CW43" s="691"/>
      <c r="CX43" s="691"/>
      <c r="CY43" s="692"/>
      <c r="CZ43" s="664">
        <v>0.4</v>
      </c>
      <c r="DA43" s="689"/>
      <c r="DB43" s="689"/>
      <c r="DC43" s="693"/>
      <c r="DD43" s="668">
        <v>32498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1265300</v>
      </c>
      <c r="CS44" s="660"/>
      <c r="CT44" s="660"/>
      <c r="CU44" s="660"/>
      <c r="CV44" s="660"/>
      <c r="CW44" s="660"/>
      <c r="CX44" s="660"/>
      <c r="CY44" s="661"/>
      <c r="CZ44" s="664">
        <v>14.2</v>
      </c>
      <c r="DA44" s="665"/>
      <c r="DB44" s="665"/>
      <c r="DC44" s="671"/>
      <c r="DD44" s="668">
        <v>119390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753140</v>
      </c>
      <c r="CS45" s="691"/>
      <c r="CT45" s="691"/>
      <c r="CU45" s="691"/>
      <c r="CV45" s="691"/>
      <c r="CW45" s="691"/>
      <c r="CX45" s="691"/>
      <c r="CY45" s="692"/>
      <c r="CZ45" s="664">
        <v>8.5</v>
      </c>
      <c r="DA45" s="689"/>
      <c r="DB45" s="689"/>
      <c r="DC45" s="693"/>
      <c r="DD45" s="668">
        <v>22621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472205</v>
      </c>
      <c r="CS46" s="660"/>
      <c r="CT46" s="660"/>
      <c r="CU46" s="660"/>
      <c r="CV46" s="660"/>
      <c r="CW46" s="660"/>
      <c r="CX46" s="660"/>
      <c r="CY46" s="661"/>
      <c r="CZ46" s="664">
        <v>5.3</v>
      </c>
      <c r="DA46" s="665"/>
      <c r="DB46" s="665"/>
      <c r="DC46" s="671"/>
      <c r="DD46" s="668">
        <v>96714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8893955</v>
      </c>
      <c r="CS49" s="718"/>
      <c r="CT49" s="718"/>
      <c r="CU49" s="718"/>
      <c r="CV49" s="718"/>
      <c r="CW49" s="718"/>
      <c r="CX49" s="718"/>
      <c r="CY49" s="747"/>
      <c r="CZ49" s="739">
        <v>100</v>
      </c>
      <c r="DA49" s="748"/>
      <c r="DB49" s="748"/>
      <c r="DC49" s="749"/>
      <c r="DD49" s="750">
        <v>5629876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5Mgtv7Wxp/xlgpgnY5JGw1r6ZrdegI8HlhVigd3zMXi0UhWrHIe9KotfaTFHYwvXPUfL7UG4p1tOzPMHnwX3g==" saltValue="vL41vWha60EOkjD9GeYs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25" zoomScaleSheetLayoutView="70" workbookViewId="0">
      <selection activeCell="BE63" sqref="BE63:BI6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800" t="s">
        <v>372</v>
      </c>
      <c r="DH5" s="801"/>
      <c r="DI5" s="801"/>
      <c r="DJ5" s="801"/>
      <c r="DK5" s="802"/>
      <c r="DL5" s="800" t="s">
        <v>373</v>
      </c>
      <c r="DM5" s="801"/>
      <c r="DN5" s="801"/>
      <c r="DO5" s="801"/>
      <c r="DP5" s="802"/>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3"/>
      <c r="DH6" s="804"/>
      <c r="DI6" s="804"/>
      <c r="DJ6" s="804"/>
      <c r="DK6" s="805"/>
      <c r="DL6" s="803"/>
      <c r="DM6" s="804"/>
      <c r="DN6" s="804"/>
      <c r="DO6" s="804"/>
      <c r="DP6" s="805"/>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9592</v>
      </c>
      <c r="R7" s="789"/>
      <c r="S7" s="789"/>
      <c r="T7" s="789"/>
      <c r="U7" s="789"/>
      <c r="V7" s="789">
        <v>8888</v>
      </c>
      <c r="W7" s="789"/>
      <c r="X7" s="789"/>
      <c r="Y7" s="789"/>
      <c r="Z7" s="789"/>
      <c r="AA7" s="789">
        <v>704</v>
      </c>
      <c r="AB7" s="789"/>
      <c r="AC7" s="789"/>
      <c r="AD7" s="789"/>
      <c r="AE7" s="790"/>
      <c r="AF7" s="791">
        <v>704</v>
      </c>
      <c r="AG7" s="792"/>
      <c r="AH7" s="792"/>
      <c r="AI7" s="792"/>
      <c r="AJ7" s="793"/>
      <c r="AK7" s="794" t="s">
        <v>549</v>
      </c>
      <c r="AL7" s="780"/>
      <c r="AM7" s="780"/>
      <c r="AN7" s="780"/>
      <c r="AO7" s="795"/>
      <c r="AP7" s="796">
        <v>9153</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2" t="s">
        <v>553</v>
      </c>
      <c r="BT7" s="783"/>
      <c r="BU7" s="783"/>
      <c r="BV7" s="783"/>
      <c r="BW7" s="783"/>
      <c r="BX7" s="783"/>
      <c r="BY7" s="783"/>
      <c r="BZ7" s="783"/>
      <c r="CA7" s="783"/>
      <c r="CB7" s="783"/>
      <c r="CC7" s="783"/>
      <c r="CD7" s="783"/>
      <c r="CE7" s="783"/>
      <c r="CF7" s="783"/>
      <c r="CG7" s="799"/>
      <c r="CH7" s="779">
        <v>-1</v>
      </c>
      <c r="CI7" s="780"/>
      <c r="CJ7" s="780"/>
      <c r="CK7" s="780"/>
      <c r="CL7" s="781"/>
      <c r="CM7" s="779">
        <v>5</v>
      </c>
      <c r="CN7" s="780"/>
      <c r="CO7" s="780"/>
      <c r="CP7" s="780"/>
      <c r="CQ7" s="781"/>
      <c r="CR7" s="779">
        <v>48</v>
      </c>
      <c r="CS7" s="780"/>
      <c r="CT7" s="780"/>
      <c r="CU7" s="780"/>
      <c r="CV7" s="781"/>
      <c r="CW7" s="779" t="s">
        <v>549</v>
      </c>
      <c r="CX7" s="780"/>
      <c r="CY7" s="780"/>
      <c r="CZ7" s="780"/>
      <c r="DA7" s="781"/>
      <c r="DB7" s="779" t="s">
        <v>549</v>
      </c>
      <c r="DC7" s="780"/>
      <c r="DD7" s="780"/>
      <c r="DE7" s="780"/>
      <c r="DF7" s="781"/>
      <c r="DG7" s="779" t="s">
        <v>549</v>
      </c>
      <c r="DH7" s="780"/>
      <c r="DI7" s="780"/>
      <c r="DJ7" s="780"/>
      <c r="DK7" s="781"/>
      <c r="DL7" s="779" t="s">
        <v>549</v>
      </c>
      <c r="DM7" s="780"/>
      <c r="DN7" s="780"/>
      <c r="DO7" s="780"/>
      <c r="DP7" s="781"/>
      <c r="DQ7" s="779" t="s">
        <v>549</v>
      </c>
      <c r="DR7" s="780"/>
      <c r="DS7" s="780"/>
      <c r="DT7" s="780"/>
      <c r="DU7" s="781"/>
      <c r="DV7" s="782"/>
      <c r="DW7" s="783"/>
      <c r="DX7" s="783"/>
      <c r="DY7" s="783"/>
      <c r="DZ7" s="784"/>
      <c r="EA7" s="234"/>
    </row>
    <row r="8" spans="1:131" s="235" customFormat="1" ht="26.25" customHeight="1" x14ac:dyDescent="0.15">
      <c r="A8" s="238">
        <v>2</v>
      </c>
      <c r="B8" s="817" t="s">
        <v>376</v>
      </c>
      <c r="C8" s="818"/>
      <c r="D8" s="818"/>
      <c r="E8" s="818"/>
      <c r="F8" s="818"/>
      <c r="G8" s="818"/>
      <c r="H8" s="818"/>
      <c r="I8" s="818"/>
      <c r="J8" s="818"/>
      <c r="K8" s="818"/>
      <c r="L8" s="818"/>
      <c r="M8" s="818"/>
      <c r="N8" s="818"/>
      <c r="O8" s="818"/>
      <c r="P8" s="819"/>
      <c r="Q8" s="820">
        <v>0</v>
      </c>
      <c r="R8" s="821"/>
      <c r="S8" s="821"/>
      <c r="T8" s="821"/>
      <c r="U8" s="821"/>
      <c r="V8" s="821">
        <v>0</v>
      </c>
      <c r="W8" s="821"/>
      <c r="X8" s="821"/>
      <c r="Y8" s="821"/>
      <c r="Z8" s="821"/>
      <c r="AA8" s="821">
        <v>0</v>
      </c>
      <c r="AB8" s="821"/>
      <c r="AC8" s="821"/>
      <c r="AD8" s="821"/>
      <c r="AE8" s="822"/>
      <c r="AF8" s="823" t="s">
        <v>122</v>
      </c>
      <c r="AG8" s="824"/>
      <c r="AH8" s="824"/>
      <c r="AI8" s="824"/>
      <c r="AJ8" s="825"/>
      <c r="AK8" s="826" t="s">
        <v>549</v>
      </c>
      <c r="AL8" s="814"/>
      <c r="AM8" s="814"/>
      <c r="AN8" s="814"/>
      <c r="AO8" s="806"/>
      <c r="AP8" s="807" t="s">
        <v>549</v>
      </c>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4"/>
    </row>
    <row r="9" spans="1:131" s="235" customFormat="1" ht="26.25" customHeight="1" x14ac:dyDescent="0.15">
      <c r="A9" s="238">
        <v>3</v>
      </c>
      <c r="B9" s="817" t="s">
        <v>377</v>
      </c>
      <c r="C9" s="818"/>
      <c r="D9" s="818"/>
      <c r="E9" s="818"/>
      <c r="F9" s="818"/>
      <c r="G9" s="818"/>
      <c r="H9" s="818"/>
      <c r="I9" s="818"/>
      <c r="J9" s="818"/>
      <c r="K9" s="818"/>
      <c r="L9" s="818"/>
      <c r="M9" s="818"/>
      <c r="N9" s="818"/>
      <c r="O9" s="818"/>
      <c r="P9" s="819"/>
      <c r="Q9" s="820">
        <v>11</v>
      </c>
      <c r="R9" s="821"/>
      <c r="S9" s="821"/>
      <c r="T9" s="821"/>
      <c r="U9" s="821"/>
      <c r="V9" s="821">
        <v>11</v>
      </c>
      <c r="W9" s="821"/>
      <c r="X9" s="821"/>
      <c r="Y9" s="821"/>
      <c r="Z9" s="821"/>
      <c r="AA9" s="821">
        <v>0</v>
      </c>
      <c r="AB9" s="821"/>
      <c r="AC9" s="821"/>
      <c r="AD9" s="821"/>
      <c r="AE9" s="822"/>
      <c r="AF9" s="823" t="s">
        <v>122</v>
      </c>
      <c r="AG9" s="824"/>
      <c r="AH9" s="824"/>
      <c r="AI9" s="824"/>
      <c r="AJ9" s="825"/>
      <c r="AK9" s="806">
        <v>5</v>
      </c>
      <c r="AL9" s="807"/>
      <c r="AM9" s="807"/>
      <c r="AN9" s="807"/>
      <c r="AO9" s="807"/>
      <c r="AP9" s="807" t="s">
        <v>549</v>
      </c>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4"/>
    </row>
    <row r="10" spans="1:131" s="235" customFormat="1" ht="26.25" customHeight="1" x14ac:dyDescent="0.15">
      <c r="A10" s="238">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4"/>
    </row>
    <row r="11" spans="1:131" s="235" customFormat="1" ht="26.25" customHeight="1" x14ac:dyDescent="0.15">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4"/>
    </row>
    <row r="12" spans="1:131" s="235" customFormat="1" ht="26.25" customHeight="1" x14ac:dyDescent="0.15">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4"/>
    </row>
    <row r="13" spans="1:131" s="235" customFormat="1" ht="26.25" customHeight="1" x14ac:dyDescent="0.15">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x14ac:dyDescent="0.15">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x14ac:dyDescent="0.15">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x14ac:dyDescent="0.15">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x14ac:dyDescent="0.15">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x14ac:dyDescent="0.15">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x14ac:dyDescent="0.15">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x14ac:dyDescent="0.15">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x14ac:dyDescent="0.2">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x14ac:dyDescent="0.15">
      <c r="A22" s="238">
        <v>16</v>
      </c>
      <c r="B22" s="817"/>
      <c r="C22" s="818"/>
      <c r="D22" s="818"/>
      <c r="E22" s="818"/>
      <c r="F22" s="818"/>
      <c r="G22" s="818"/>
      <c r="H22" s="818"/>
      <c r="I22" s="818"/>
      <c r="J22" s="818"/>
      <c r="K22" s="818"/>
      <c r="L22" s="818"/>
      <c r="M22" s="818"/>
      <c r="N22" s="818"/>
      <c r="O22" s="818"/>
      <c r="P22" s="819"/>
      <c r="Q22" s="837"/>
      <c r="R22" s="838"/>
      <c r="S22" s="838"/>
      <c r="T22" s="838"/>
      <c r="U22" s="838"/>
      <c r="V22" s="838"/>
      <c r="W22" s="838"/>
      <c r="X22" s="838"/>
      <c r="Y22" s="838"/>
      <c r="Z22" s="838"/>
      <c r="AA22" s="838"/>
      <c r="AB22" s="838"/>
      <c r="AC22" s="838"/>
      <c r="AD22" s="838"/>
      <c r="AE22" s="839"/>
      <c r="AF22" s="823"/>
      <c r="AG22" s="824"/>
      <c r="AH22" s="824"/>
      <c r="AI22" s="824"/>
      <c r="AJ22" s="825"/>
      <c r="AK22" s="840"/>
      <c r="AL22" s="841"/>
      <c r="AM22" s="841"/>
      <c r="AN22" s="841"/>
      <c r="AO22" s="841"/>
      <c r="AP22" s="841"/>
      <c r="AQ22" s="841"/>
      <c r="AR22" s="841"/>
      <c r="AS22" s="841"/>
      <c r="AT22" s="841"/>
      <c r="AU22" s="842"/>
      <c r="AV22" s="842"/>
      <c r="AW22" s="842"/>
      <c r="AX22" s="842"/>
      <c r="AY22" s="843"/>
      <c r="AZ22" s="844" t="s">
        <v>378</v>
      </c>
      <c r="BA22" s="844"/>
      <c r="BB22" s="844"/>
      <c r="BC22" s="844"/>
      <c r="BD22" s="845"/>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x14ac:dyDescent="0.2">
      <c r="A23" s="240" t="s">
        <v>379</v>
      </c>
      <c r="B23" s="827" t="s">
        <v>380</v>
      </c>
      <c r="C23" s="828"/>
      <c r="D23" s="828"/>
      <c r="E23" s="828"/>
      <c r="F23" s="828"/>
      <c r="G23" s="828"/>
      <c r="H23" s="828"/>
      <c r="I23" s="828"/>
      <c r="J23" s="828"/>
      <c r="K23" s="828"/>
      <c r="L23" s="828"/>
      <c r="M23" s="828"/>
      <c r="N23" s="828"/>
      <c r="O23" s="828"/>
      <c r="P23" s="829"/>
      <c r="Q23" s="830">
        <v>9603</v>
      </c>
      <c r="R23" s="831"/>
      <c r="S23" s="831"/>
      <c r="T23" s="831"/>
      <c r="U23" s="831"/>
      <c r="V23" s="831">
        <v>8888</v>
      </c>
      <c r="W23" s="831"/>
      <c r="X23" s="831"/>
      <c r="Y23" s="831"/>
      <c r="Z23" s="831"/>
      <c r="AA23" s="831">
        <v>704</v>
      </c>
      <c r="AB23" s="831"/>
      <c r="AC23" s="831"/>
      <c r="AD23" s="831"/>
      <c r="AE23" s="832"/>
      <c r="AF23" s="833">
        <v>704</v>
      </c>
      <c r="AG23" s="831"/>
      <c r="AH23" s="831"/>
      <c r="AI23" s="831"/>
      <c r="AJ23" s="834"/>
      <c r="AK23" s="835"/>
      <c r="AL23" s="836"/>
      <c r="AM23" s="836"/>
      <c r="AN23" s="836"/>
      <c r="AO23" s="836"/>
      <c r="AP23" s="831">
        <v>9153</v>
      </c>
      <c r="AQ23" s="831"/>
      <c r="AR23" s="831"/>
      <c r="AS23" s="831"/>
      <c r="AT23" s="831"/>
      <c r="AU23" s="847"/>
      <c r="AV23" s="847"/>
      <c r="AW23" s="847"/>
      <c r="AX23" s="847"/>
      <c r="AY23" s="848"/>
      <c r="AZ23" s="849" t="s">
        <v>122</v>
      </c>
      <c r="BA23" s="850"/>
      <c r="BB23" s="850"/>
      <c r="BC23" s="850"/>
      <c r="BD23" s="851"/>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x14ac:dyDescent="0.15">
      <c r="A24" s="846" t="s">
        <v>381</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2" t="s">
        <v>386</v>
      </c>
      <c r="AG26" s="853"/>
      <c r="AH26" s="853"/>
      <c r="AI26" s="853"/>
      <c r="AJ26" s="854"/>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5"/>
      <c r="AG27" s="856"/>
      <c r="AH27" s="856"/>
      <c r="AI27" s="856"/>
      <c r="AJ27" s="857"/>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60">
        <v>1351</v>
      </c>
      <c r="R28" s="861"/>
      <c r="S28" s="861"/>
      <c r="T28" s="861"/>
      <c r="U28" s="861"/>
      <c r="V28" s="861">
        <v>1263</v>
      </c>
      <c r="W28" s="861"/>
      <c r="X28" s="861"/>
      <c r="Y28" s="861"/>
      <c r="Z28" s="861"/>
      <c r="AA28" s="861">
        <v>88</v>
      </c>
      <c r="AB28" s="861"/>
      <c r="AC28" s="861"/>
      <c r="AD28" s="861"/>
      <c r="AE28" s="862"/>
      <c r="AF28" s="863">
        <v>88</v>
      </c>
      <c r="AG28" s="861"/>
      <c r="AH28" s="861"/>
      <c r="AI28" s="861"/>
      <c r="AJ28" s="864"/>
      <c r="AK28" s="865">
        <v>122</v>
      </c>
      <c r="AL28" s="866"/>
      <c r="AM28" s="866"/>
      <c r="AN28" s="866"/>
      <c r="AO28" s="866"/>
      <c r="AP28" s="866" t="s">
        <v>549</v>
      </c>
      <c r="AQ28" s="866"/>
      <c r="AR28" s="866"/>
      <c r="AS28" s="866"/>
      <c r="AT28" s="866"/>
      <c r="AU28" s="866" t="s">
        <v>491</v>
      </c>
      <c r="AV28" s="866"/>
      <c r="AW28" s="866"/>
      <c r="AX28" s="866"/>
      <c r="AY28" s="866"/>
      <c r="AZ28" s="867" t="s">
        <v>491</v>
      </c>
      <c r="BA28" s="867"/>
      <c r="BB28" s="867"/>
      <c r="BC28" s="867"/>
      <c r="BD28" s="867"/>
      <c r="BE28" s="858"/>
      <c r="BF28" s="858"/>
      <c r="BG28" s="858"/>
      <c r="BH28" s="858"/>
      <c r="BI28" s="859"/>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x14ac:dyDescent="0.15">
      <c r="A29" s="242">
        <v>2</v>
      </c>
      <c r="B29" s="817" t="s">
        <v>392</v>
      </c>
      <c r="C29" s="818"/>
      <c r="D29" s="818"/>
      <c r="E29" s="818"/>
      <c r="F29" s="818"/>
      <c r="G29" s="818"/>
      <c r="H29" s="818"/>
      <c r="I29" s="818"/>
      <c r="J29" s="818"/>
      <c r="K29" s="818"/>
      <c r="L29" s="818"/>
      <c r="M29" s="818"/>
      <c r="N29" s="818"/>
      <c r="O29" s="818"/>
      <c r="P29" s="819"/>
      <c r="Q29" s="820">
        <v>1549</v>
      </c>
      <c r="R29" s="821"/>
      <c r="S29" s="821"/>
      <c r="T29" s="821"/>
      <c r="U29" s="821"/>
      <c r="V29" s="821">
        <v>1467</v>
      </c>
      <c r="W29" s="821"/>
      <c r="X29" s="821"/>
      <c r="Y29" s="821"/>
      <c r="Z29" s="821"/>
      <c r="AA29" s="821">
        <v>82</v>
      </c>
      <c r="AB29" s="821"/>
      <c r="AC29" s="821"/>
      <c r="AD29" s="821"/>
      <c r="AE29" s="822"/>
      <c r="AF29" s="823">
        <v>82</v>
      </c>
      <c r="AG29" s="824"/>
      <c r="AH29" s="824"/>
      <c r="AI29" s="824"/>
      <c r="AJ29" s="825"/>
      <c r="AK29" s="872">
        <v>223</v>
      </c>
      <c r="AL29" s="868"/>
      <c r="AM29" s="868"/>
      <c r="AN29" s="868"/>
      <c r="AO29" s="868"/>
      <c r="AP29" s="868">
        <v>8</v>
      </c>
      <c r="AQ29" s="868"/>
      <c r="AR29" s="868"/>
      <c r="AS29" s="868"/>
      <c r="AT29" s="868"/>
      <c r="AU29" s="868" t="s">
        <v>491</v>
      </c>
      <c r="AV29" s="868"/>
      <c r="AW29" s="868"/>
      <c r="AX29" s="868"/>
      <c r="AY29" s="868"/>
      <c r="AZ29" s="869" t="s">
        <v>491</v>
      </c>
      <c r="BA29" s="869"/>
      <c r="BB29" s="869"/>
      <c r="BC29" s="869"/>
      <c r="BD29" s="869"/>
      <c r="BE29" s="870"/>
      <c r="BF29" s="870"/>
      <c r="BG29" s="870"/>
      <c r="BH29" s="870"/>
      <c r="BI29" s="871"/>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x14ac:dyDescent="0.15">
      <c r="A30" s="242">
        <v>3</v>
      </c>
      <c r="B30" s="817" t="s">
        <v>393</v>
      </c>
      <c r="C30" s="818"/>
      <c r="D30" s="818"/>
      <c r="E30" s="818"/>
      <c r="F30" s="818"/>
      <c r="G30" s="818"/>
      <c r="H30" s="818"/>
      <c r="I30" s="818"/>
      <c r="J30" s="818"/>
      <c r="K30" s="818"/>
      <c r="L30" s="818"/>
      <c r="M30" s="818"/>
      <c r="N30" s="818"/>
      <c r="O30" s="818"/>
      <c r="P30" s="819"/>
      <c r="Q30" s="820">
        <v>208</v>
      </c>
      <c r="R30" s="821"/>
      <c r="S30" s="821"/>
      <c r="T30" s="821"/>
      <c r="U30" s="821"/>
      <c r="V30" s="821">
        <v>207</v>
      </c>
      <c r="W30" s="821"/>
      <c r="X30" s="821"/>
      <c r="Y30" s="821"/>
      <c r="Z30" s="821"/>
      <c r="AA30" s="821">
        <v>1</v>
      </c>
      <c r="AB30" s="821"/>
      <c r="AC30" s="821"/>
      <c r="AD30" s="821"/>
      <c r="AE30" s="822"/>
      <c r="AF30" s="823">
        <v>1</v>
      </c>
      <c r="AG30" s="824"/>
      <c r="AH30" s="824"/>
      <c r="AI30" s="824"/>
      <c r="AJ30" s="825"/>
      <c r="AK30" s="872">
        <v>72</v>
      </c>
      <c r="AL30" s="868"/>
      <c r="AM30" s="868"/>
      <c r="AN30" s="868"/>
      <c r="AO30" s="868"/>
      <c r="AP30" s="868" t="s">
        <v>549</v>
      </c>
      <c r="AQ30" s="868"/>
      <c r="AR30" s="868"/>
      <c r="AS30" s="868"/>
      <c r="AT30" s="868"/>
      <c r="AU30" s="868" t="s">
        <v>491</v>
      </c>
      <c r="AV30" s="868"/>
      <c r="AW30" s="868"/>
      <c r="AX30" s="868"/>
      <c r="AY30" s="868"/>
      <c r="AZ30" s="869" t="s">
        <v>491</v>
      </c>
      <c r="BA30" s="869"/>
      <c r="BB30" s="869"/>
      <c r="BC30" s="869"/>
      <c r="BD30" s="869"/>
      <c r="BE30" s="870"/>
      <c r="BF30" s="870"/>
      <c r="BG30" s="870"/>
      <c r="BH30" s="870"/>
      <c r="BI30" s="871"/>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x14ac:dyDescent="0.15">
      <c r="A31" s="242">
        <v>4</v>
      </c>
      <c r="B31" s="817" t="s">
        <v>394</v>
      </c>
      <c r="C31" s="818"/>
      <c r="D31" s="818"/>
      <c r="E31" s="818"/>
      <c r="F31" s="818"/>
      <c r="G31" s="818"/>
      <c r="H31" s="818"/>
      <c r="I31" s="818"/>
      <c r="J31" s="818"/>
      <c r="K31" s="818"/>
      <c r="L31" s="818"/>
      <c r="M31" s="818"/>
      <c r="N31" s="818"/>
      <c r="O31" s="818"/>
      <c r="P31" s="819"/>
      <c r="Q31" s="820">
        <v>264</v>
      </c>
      <c r="R31" s="821"/>
      <c r="S31" s="821"/>
      <c r="T31" s="821"/>
      <c r="U31" s="821"/>
      <c r="V31" s="821">
        <v>36</v>
      </c>
      <c r="W31" s="821"/>
      <c r="X31" s="821"/>
      <c r="Y31" s="821"/>
      <c r="Z31" s="821"/>
      <c r="AA31" s="821">
        <v>228</v>
      </c>
      <c r="AB31" s="821"/>
      <c r="AC31" s="821"/>
      <c r="AD31" s="821"/>
      <c r="AE31" s="822"/>
      <c r="AF31" s="823">
        <v>228</v>
      </c>
      <c r="AG31" s="824"/>
      <c r="AH31" s="824"/>
      <c r="AI31" s="824"/>
      <c r="AJ31" s="825"/>
      <c r="AK31" s="872" t="s">
        <v>549</v>
      </c>
      <c r="AL31" s="868"/>
      <c r="AM31" s="868"/>
      <c r="AN31" s="868"/>
      <c r="AO31" s="868"/>
      <c r="AP31" s="868">
        <v>1834</v>
      </c>
      <c r="AQ31" s="868"/>
      <c r="AR31" s="868"/>
      <c r="AS31" s="868"/>
      <c r="AT31" s="868"/>
      <c r="AU31" s="868" t="s">
        <v>491</v>
      </c>
      <c r="AV31" s="868"/>
      <c r="AW31" s="868"/>
      <c r="AX31" s="868"/>
      <c r="AY31" s="868"/>
      <c r="AZ31" s="869" t="s">
        <v>491</v>
      </c>
      <c r="BA31" s="869"/>
      <c r="BB31" s="869"/>
      <c r="BC31" s="869"/>
      <c r="BD31" s="869"/>
      <c r="BE31" s="870" t="s">
        <v>395</v>
      </c>
      <c r="BF31" s="870"/>
      <c r="BG31" s="870"/>
      <c r="BH31" s="870"/>
      <c r="BI31" s="871"/>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x14ac:dyDescent="0.15">
      <c r="A32" s="242">
        <v>5</v>
      </c>
      <c r="B32" s="817" t="s">
        <v>396</v>
      </c>
      <c r="C32" s="818"/>
      <c r="D32" s="818"/>
      <c r="E32" s="818"/>
      <c r="F32" s="818"/>
      <c r="G32" s="818"/>
      <c r="H32" s="818"/>
      <c r="I32" s="818"/>
      <c r="J32" s="818"/>
      <c r="K32" s="818"/>
      <c r="L32" s="818"/>
      <c r="M32" s="818"/>
      <c r="N32" s="818"/>
      <c r="O32" s="818"/>
      <c r="P32" s="819"/>
      <c r="Q32" s="820">
        <v>259</v>
      </c>
      <c r="R32" s="821"/>
      <c r="S32" s="821"/>
      <c r="T32" s="821"/>
      <c r="U32" s="821"/>
      <c r="V32" s="821">
        <v>259</v>
      </c>
      <c r="W32" s="821"/>
      <c r="X32" s="821"/>
      <c r="Y32" s="821"/>
      <c r="Z32" s="821"/>
      <c r="AA32" s="821">
        <v>0</v>
      </c>
      <c r="AB32" s="821"/>
      <c r="AC32" s="821"/>
      <c r="AD32" s="821"/>
      <c r="AE32" s="822"/>
      <c r="AF32" s="823">
        <v>0</v>
      </c>
      <c r="AG32" s="824"/>
      <c r="AH32" s="824"/>
      <c r="AI32" s="824"/>
      <c r="AJ32" s="825"/>
      <c r="AK32" s="872">
        <v>376</v>
      </c>
      <c r="AL32" s="868"/>
      <c r="AM32" s="868"/>
      <c r="AN32" s="868"/>
      <c r="AO32" s="868"/>
      <c r="AP32" s="868">
        <v>4815</v>
      </c>
      <c r="AQ32" s="868"/>
      <c r="AR32" s="868"/>
      <c r="AS32" s="868"/>
      <c r="AT32" s="868"/>
      <c r="AU32" s="868">
        <v>3698</v>
      </c>
      <c r="AV32" s="868"/>
      <c r="AW32" s="868"/>
      <c r="AX32" s="868"/>
      <c r="AY32" s="868"/>
      <c r="AZ32" s="869" t="s">
        <v>491</v>
      </c>
      <c r="BA32" s="869"/>
      <c r="BB32" s="869"/>
      <c r="BC32" s="869"/>
      <c r="BD32" s="869"/>
      <c r="BE32" s="870" t="s">
        <v>395</v>
      </c>
      <c r="BF32" s="870"/>
      <c r="BG32" s="870"/>
      <c r="BH32" s="870"/>
      <c r="BI32" s="871"/>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x14ac:dyDescent="0.15">
      <c r="A33" s="242">
        <v>6</v>
      </c>
      <c r="B33" s="817" t="s">
        <v>397</v>
      </c>
      <c r="C33" s="818"/>
      <c r="D33" s="818"/>
      <c r="E33" s="818"/>
      <c r="F33" s="818"/>
      <c r="G33" s="818"/>
      <c r="H33" s="818"/>
      <c r="I33" s="818"/>
      <c r="J33" s="818"/>
      <c r="K33" s="818"/>
      <c r="L33" s="818"/>
      <c r="M33" s="818"/>
      <c r="N33" s="818"/>
      <c r="O33" s="818"/>
      <c r="P33" s="819"/>
      <c r="Q33" s="820">
        <v>429</v>
      </c>
      <c r="R33" s="821"/>
      <c r="S33" s="821"/>
      <c r="T33" s="821"/>
      <c r="U33" s="821"/>
      <c r="V33" s="821">
        <v>327</v>
      </c>
      <c r="W33" s="821"/>
      <c r="X33" s="821"/>
      <c r="Y33" s="821"/>
      <c r="Z33" s="821"/>
      <c r="AA33" s="821">
        <v>102</v>
      </c>
      <c r="AB33" s="821"/>
      <c r="AC33" s="821"/>
      <c r="AD33" s="821"/>
      <c r="AE33" s="822"/>
      <c r="AF33" s="823">
        <v>102</v>
      </c>
      <c r="AG33" s="824"/>
      <c r="AH33" s="824"/>
      <c r="AI33" s="824"/>
      <c r="AJ33" s="825"/>
      <c r="AK33" s="872" t="s">
        <v>549</v>
      </c>
      <c r="AL33" s="868"/>
      <c r="AM33" s="868"/>
      <c r="AN33" s="868"/>
      <c r="AO33" s="868"/>
      <c r="AP33" s="868" t="s">
        <v>549</v>
      </c>
      <c r="AQ33" s="868"/>
      <c r="AR33" s="868"/>
      <c r="AS33" s="868"/>
      <c r="AT33" s="868"/>
      <c r="AU33" s="868" t="s">
        <v>491</v>
      </c>
      <c r="AV33" s="868"/>
      <c r="AW33" s="868"/>
      <c r="AX33" s="868"/>
      <c r="AY33" s="868"/>
      <c r="AZ33" s="869" t="s">
        <v>491</v>
      </c>
      <c r="BA33" s="869"/>
      <c r="BB33" s="869"/>
      <c r="BC33" s="869"/>
      <c r="BD33" s="869"/>
      <c r="BE33" s="870" t="s">
        <v>398</v>
      </c>
      <c r="BF33" s="870"/>
      <c r="BG33" s="870"/>
      <c r="BH33" s="870"/>
      <c r="BI33" s="871"/>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x14ac:dyDescent="0.15">
      <c r="A34" s="242">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x14ac:dyDescent="0.15">
      <c r="A35" s="242">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x14ac:dyDescent="0.15">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x14ac:dyDescent="0.15">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x14ac:dyDescent="0.15">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x14ac:dyDescent="0.15">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x14ac:dyDescent="0.15">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x14ac:dyDescent="0.15">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x14ac:dyDescent="0.15">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x14ac:dyDescent="0.15">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x14ac:dyDescent="0.15">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x14ac:dyDescent="0.15">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x14ac:dyDescent="0.15">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x14ac:dyDescent="0.15">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x14ac:dyDescent="0.15">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x14ac:dyDescent="0.15">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x14ac:dyDescent="0.15">
      <c r="A50" s="238">
        <v>23</v>
      </c>
      <c r="B50" s="817"/>
      <c r="C50" s="818"/>
      <c r="D50" s="818"/>
      <c r="E50" s="818"/>
      <c r="F50" s="818"/>
      <c r="G50" s="818"/>
      <c r="H50" s="818"/>
      <c r="I50" s="818"/>
      <c r="J50" s="818"/>
      <c r="K50" s="818"/>
      <c r="L50" s="818"/>
      <c r="M50" s="818"/>
      <c r="N50" s="818"/>
      <c r="O50" s="818"/>
      <c r="P50" s="819"/>
      <c r="Q50" s="873"/>
      <c r="R50" s="874"/>
      <c r="S50" s="874"/>
      <c r="T50" s="874"/>
      <c r="U50" s="874"/>
      <c r="V50" s="874"/>
      <c r="W50" s="874"/>
      <c r="X50" s="874"/>
      <c r="Y50" s="874"/>
      <c r="Z50" s="874"/>
      <c r="AA50" s="874"/>
      <c r="AB50" s="874"/>
      <c r="AC50" s="874"/>
      <c r="AD50" s="874"/>
      <c r="AE50" s="875"/>
      <c r="AF50" s="823"/>
      <c r="AG50" s="824"/>
      <c r="AH50" s="824"/>
      <c r="AI50" s="824"/>
      <c r="AJ50" s="825"/>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x14ac:dyDescent="0.15">
      <c r="A51" s="238">
        <v>24</v>
      </c>
      <c r="B51" s="817"/>
      <c r="C51" s="818"/>
      <c r="D51" s="818"/>
      <c r="E51" s="818"/>
      <c r="F51" s="818"/>
      <c r="G51" s="818"/>
      <c r="H51" s="818"/>
      <c r="I51" s="818"/>
      <c r="J51" s="818"/>
      <c r="K51" s="818"/>
      <c r="L51" s="818"/>
      <c r="M51" s="818"/>
      <c r="N51" s="818"/>
      <c r="O51" s="818"/>
      <c r="P51" s="819"/>
      <c r="Q51" s="873"/>
      <c r="R51" s="874"/>
      <c r="S51" s="874"/>
      <c r="T51" s="874"/>
      <c r="U51" s="874"/>
      <c r="V51" s="874"/>
      <c r="W51" s="874"/>
      <c r="X51" s="874"/>
      <c r="Y51" s="874"/>
      <c r="Z51" s="874"/>
      <c r="AA51" s="874"/>
      <c r="AB51" s="874"/>
      <c r="AC51" s="874"/>
      <c r="AD51" s="874"/>
      <c r="AE51" s="875"/>
      <c r="AF51" s="823"/>
      <c r="AG51" s="824"/>
      <c r="AH51" s="824"/>
      <c r="AI51" s="824"/>
      <c r="AJ51" s="825"/>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x14ac:dyDescent="0.15">
      <c r="A52" s="238">
        <v>25</v>
      </c>
      <c r="B52" s="817"/>
      <c r="C52" s="818"/>
      <c r="D52" s="818"/>
      <c r="E52" s="818"/>
      <c r="F52" s="818"/>
      <c r="G52" s="818"/>
      <c r="H52" s="818"/>
      <c r="I52" s="818"/>
      <c r="J52" s="818"/>
      <c r="K52" s="818"/>
      <c r="L52" s="818"/>
      <c r="M52" s="818"/>
      <c r="N52" s="818"/>
      <c r="O52" s="818"/>
      <c r="P52" s="819"/>
      <c r="Q52" s="873"/>
      <c r="R52" s="874"/>
      <c r="S52" s="874"/>
      <c r="T52" s="874"/>
      <c r="U52" s="874"/>
      <c r="V52" s="874"/>
      <c r="W52" s="874"/>
      <c r="X52" s="874"/>
      <c r="Y52" s="874"/>
      <c r="Z52" s="874"/>
      <c r="AA52" s="874"/>
      <c r="AB52" s="874"/>
      <c r="AC52" s="874"/>
      <c r="AD52" s="874"/>
      <c r="AE52" s="875"/>
      <c r="AF52" s="823"/>
      <c r="AG52" s="824"/>
      <c r="AH52" s="824"/>
      <c r="AI52" s="824"/>
      <c r="AJ52" s="825"/>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x14ac:dyDescent="0.15">
      <c r="A53" s="238">
        <v>26</v>
      </c>
      <c r="B53" s="817"/>
      <c r="C53" s="818"/>
      <c r="D53" s="818"/>
      <c r="E53" s="818"/>
      <c r="F53" s="818"/>
      <c r="G53" s="818"/>
      <c r="H53" s="818"/>
      <c r="I53" s="818"/>
      <c r="J53" s="818"/>
      <c r="K53" s="818"/>
      <c r="L53" s="818"/>
      <c r="M53" s="818"/>
      <c r="N53" s="818"/>
      <c r="O53" s="818"/>
      <c r="P53" s="819"/>
      <c r="Q53" s="873"/>
      <c r="R53" s="874"/>
      <c r="S53" s="874"/>
      <c r="T53" s="874"/>
      <c r="U53" s="874"/>
      <c r="V53" s="874"/>
      <c r="W53" s="874"/>
      <c r="X53" s="874"/>
      <c r="Y53" s="874"/>
      <c r="Z53" s="874"/>
      <c r="AA53" s="874"/>
      <c r="AB53" s="874"/>
      <c r="AC53" s="874"/>
      <c r="AD53" s="874"/>
      <c r="AE53" s="875"/>
      <c r="AF53" s="823"/>
      <c r="AG53" s="824"/>
      <c r="AH53" s="824"/>
      <c r="AI53" s="824"/>
      <c r="AJ53" s="825"/>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x14ac:dyDescent="0.15">
      <c r="A54" s="238">
        <v>27</v>
      </c>
      <c r="B54" s="817"/>
      <c r="C54" s="818"/>
      <c r="D54" s="818"/>
      <c r="E54" s="818"/>
      <c r="F54" s="818"/>
      <c r="G54" s="818"/>
      <c r="H54" s="818"/>
      <c r="I54" s="818"/>
      <c r="J54" s="818"/>
      <c r="K54" s="818"/>
      <c r="L54" s="818"/>
      <c r="M54" s="818"/>
      <c r="N54" s="818"/>
      <c r="O54" s="818"/>
      <c r="P54" s="819"/>
      <c r="Q54" s="873"/>
      <c r="R54" s="874"/>
      <c r="S54" s="874"/>
      <c r="T54" s="874"/>
      <c r="U54" s="874"/>
      <c r="V54" s="874"/>
      <c r="W54" s="874"/>
      <c r="X54" s="874"/>
      <c r="Y54" s="874"/>
      <c r="Z54" s="874"/>
      <c r="AA54" s="874"/>
      <c r="AB54" s="874"/>
      <c r="AC54" s="874"/>
      <c r="AD54" s="874"/>
      <c r="AE54" s="875"/>
      <c r="AF54" s="823"/>
      <c r="AG54" s="824"/>
      <c r="AH54" s="824"/>
      <c r="AI54" s="824"/>
      <c r="AJ54" s="825"/>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x14ac:dyDescent="0.15">
      <c r="A55" s="238">
        <v>28</v>
      </c>
      <c r="B55" s="817"/>
      <c r="C55" s="818"/>
      <c r="D55" s="818"/>
      <c r="E55" s="818"/>
      <c r="F55" s="818"/>
      <c r="G55" s="818"/>
      <c r="H55" s="818"/>
      <c r="I55" s="818"/>
      <c r="J55" s="818"/>
      <c r="K55" s="818"/>
      <c r="L55" s="818"/>
      <c r="M55" s="818"/>
      <c r="N55" s="818"/>
      <c r="O55" s="818"/>
      <c r="P55" s="819"/>
      <c r="Q55" s="873"/>
      <c r="R55" s="874"/>
      <c r="S55" s="874"/>
      <c r="T55" s="874"/>
      <c r="U55" s="874"/>
      <c r="V55" s="874"/>
      <c r="W55" s="874"/>
      <c r="X55" s="874"/>
      <c r="Y55" s="874"/>
      <c r="Z55" s="874"/>
      <c r="AA55" s="874"/>
      <c r="AB55" s="874"/>
      <c r="AC55" s="874"/>
      <c r="AD55" s="874"/>
      <c r="AE55" s="875"/>
      <c r="AF55" s="823"/>
      <c r="AG55" s="824"/>
      <c r="AH55" s="824"/>
      <c r="AI55" s="824"/>
      <c r="AJ55" s="825"/>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x14ac:dyDescent="0.15">
      <c r="A56" s="238">
        <v>29</v>
      </c>
      <c r="B56" s="817"/>
      <c r="C56" s="818"/>
      <c r="D56" s="818"/>
      <c r="E56" s="818"/>
      <c r="F56" s="818"/>
      <c r="G56" s="818"/>
      <c r="H56" s="818"/>
      <c r="I56" s="818"/>
      <c r="J56" s="818"/>
      <c r="K56" s="818"/>
      <c r="L56" s="818"/>
      <c r="M56" s="818"/>
      <c r="N56" s="818"/>
      <c r="O56" s="818"/>
      <c r="P56" s="819"/>
      <c r="Q56" s="873"/>
      <c r="R56" s="874"/>
      <c r="S56" s="874"/>
      <c r="T56" s="874"/>
      <c r="U56" s="874"/>
      <c r="V56" s="874"/>
      <c r="W56" s="874"/>
      <c r="X56" s="874"/>
      <c r="Y56" s="874"/>
      <c r="Z56" s="874"/>
      <c r="AA56" s="874"/>
      <c r="AB56" s="874"/>
      <c r="AC56" s="874"/>
      <c r="AD56" s="874"/>
      <c r="AE56" s="875"/>
      <c r="AF56" s="823"/>
      <c r="AG56" s="824"/>
      <c r="AH56" s="824"/>
      <c r="AI56" s="824"/>
      <c r="AJ56" s="825"/>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x14ac:dyDescent="0.15">
      <c r="A57" s="238">
        <v>30</v>
      </c>
      <c r="B57" s="817"/>
      <c r="C57" s="818"/>
      <c r="D57" s="818"/>
      <c r="E57" s="818"/>
      <c r="F57" s="818"/>
      <c r="G57" s="818"/>
      <c r="H57" s="818"/>
      <c r="I57" s="818"/>
      <c r="J57" s="818"/>
      <c r="K57" s="818"/>
      <c r="L57" s="818"/>
      <c r="M57" s="818"/>
      <c r="N57" s="818"/>
      <c r="O57" s="818"/>
      <c r="P57" s="819"/>
      <c r="Q57" s="873"/>
      <c r="R57" s="874"/>
      <c r="S57" s="874"/>
      <c r="T57" s="874"/>
      <c r="U57" s="874"/>
      <c r="V57" s="874"/>
      <c r="W57" s="874"/>
      <c r="X57" s="874"/>
      <c r="Y57" s="874"/>
      <c r="Z57" s="874"/>
      <c r="AA57" s="874"/>
      <c r="AB57" s="874"/>
      <c r="AC57" s="874"/>
      <c r="AD57" s="874"/>
      <c r="AE57" s="875"/>
      <c r="AF57" s="823"/>
      <c r="AG57" s="824"/>
      <c r="AH57" s="824"/>
      <c r="AI57" s="824"/>
      <c r="AJ57" s="825"/>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x14ac:dyDescent="0.15">
      <c r="A58" s="238">
        <v>31</v>
      </c>
      <c r="B58" s="817"/>
      <c r="C58" s="818"/>
      <c r="D58" s="818"/>
      <c r="E58" s="818"/>
      <c r="F58" s="818"/>
      <c r="G58" s="818"/>
      <c r="H58" s="818"/>
      <c r="I58" s="818"/>
      <c r="J58" s="818"/>
      <c r="K58" s="818"/>
      <c r="L58" s="818"/>
      <c r="M58" s="818"/>
      <c r="N58" s="818"/>
      <c r="O58" s="818"/>
      <c r="P58" s="819"/>
      <c r="Q58" s="873"/>
      <c r="R58" s="874"/>
      <c r="S58" s="874"/>
      <c r="T58" s="874"/>
      <c r="U58" s="874"/>
      <c r="V58" s="874"/>
      <c r="W58" s="874"/>
      <c r="X58" s="874"/>
      <c r="Y58" s="874"/>
      <c r="Z58" s="874"/>
      <c r="AA58" s="874"/>
      <c r="AB58" s="874"/>
      <c r="AC58" s="874"/>
      <c r="AD58" s="874"/>
      <c r="AE58" s="875"/>
      <c r="AF58" s="823"/>
      <c r="AG58" s="824"/>
      <c r="AH58" s="824"/>
      <c r="AI58" s="824"/>
      <c r="AJ58" s="825"/>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x14ac:dyDescent="0.15">
      <c r="A59" s="238">
        <v>32</v>
      </c>
      <c r="B59" s="817"/>
      <c r="C59" s="818"/>
      <c r="D59" s="818"/>
      <c r="E59" s="818"/>
      <c r="F59" s="818"/>
      <c r="G59" s="818"/>
      <c r="H59" s="818"/>
      <c r="I59" s="818"/>
      <c r="J59" s="818"/>
      <c r="K59" s="818"/>
      <c r="L59" s="818"/>
      <c r="M59" s="818"/>
      <c r="N59" s="818"/>
      <c r="O59" s="818"/>
      <c r="P59" s="819"/>
      <c r="Q59" s="873"/>
      <c r="R59" s="874"/>
      <c r="S59" s="874"/>
      <c r="T59" s="874"/>
      <c r="U59" s="874"/>
      <c r="V59" s="874"/>
      <c r="W59" s="874"/>
      <c r="X59" s="874"/>
      <c r="Y59" s="874"/>
      <c r="Z59" s="874"/>
      <c r="AA59" s="874"/>
      <c r="AB59" s="874"/>
      <c r="AC59" s="874"/>
      <c r="AD59" s="874"/>
      <c r="AE59" s="875"/>
      <c r="AF59" s="823"/>
      <c r="AG59" s="824"/>
      <c r="AH59" s="824"/>
      <c r="AI59" s="824"/>
      <c r="AJ59" s="825"/>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x14ac:dyDescent="0.15">
      <c r="A60" s="238">
        <v>33</v>
      </c>
      <c r="B60" s="817"/>
      <c r="C60" s="818"/>
      <c r="D60" s="818"/>
      <c r="E60" s="818"/>
      <c r="F60" s="818"/>
      <c r="G60" s="818"/>
      <c r="H60" s="818"/>
      <c r="I60" s="818"/>
      <c r="J60" s="818"/>
      <c r="K60" s="818"/>
      <c r="L60" s="818"/>
      <c r="M60" s="818"/>
      <c r="N60" s="818"/>
      <c r="O60" s="818"/>
      <c r="P60" s="819"/>
      <c r="Q60" s="873"/>
      <c r="R60" s="874"/>
      <c r="S60" s="874"/>
      <c r="T60" s="874"/>
      <c r="U60" s="874"/>
      <c r="V60" s="874"/>
      <c r="W60" s="874"/>
      <c r="X60" s="874"/>
      <c r="Y60" s="874"/>
      <c r="Z60" s="874"/>
      <c r="AA60" s="874"/>
      <c r="AB60" s="874"/>
      <c r="AC60" s="874"/>
      <c r="AD60" s="874"/>
      <c r="AE60" s="875"/>
      <c r="AF60" s="823"/>
      <c r="AG60" s="824"/>
      <c r="AH60" s="824"/>
      <c r="AI60" s="824"/>
      <c r="AJ60" s="825"/>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x14ac:dyDescent="0.2">
      <c r="A61" s="238">
        <v>34</v>
      </c>
      <c r="B61" s="817"/>
      <c r="C61" s="818"/>
      <c r="D61" s="818"/>
      <c r="E61" s="818"/>
      <c r="F61" s="818"/>
      <c r="G61" s="818"/>
      <c r="H61" s="818"/>
      <c r="I61" s="818"/>
      <c r="J61" s="818"/>
      <c r="K61" s="818"/>
      <c r="L61" s="818"/>
      <c r="M61" s="818"/>
      <c r="N61" s="818"/>
      <c r="O61" s="818"/>
      <c r="P61" s="819"/>
      <c r="Q61" s="873"/>
      <c r="R61" s="874"/>
      <c r="S61" s="874"/>
      <c r="T61" s="874"/>
      <c r="U61" s="874"/>
      <c r="V61" s="874"/>
      <c r="W61" s="874"/>
      <c r="X61" s="874"/>
      <c r="Y61" s="874"/>
      <c r="Z61" s="874"/>
      <c r="AA61" s="874"/>
      <c r="AB61" s="874"/>
      <c r="AC61" s="874"/>
      <c r="AD61" s="874"/>
      <c r="AE61" s="875"/>
      <c r="AF61" s="823"/>
      <c r="AG61" s="824"/>
      <c r="AH61" s="824"/>
      <c r="AI61" s="824"/>
      <c r="AJ61" s="825"/>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x14ac:dyDescent="0.15">
      <c r="A62" s="238">
        <v>35</v>
      </c>
      <c r="B62" s="817"/>
      <c r="C62" s="818"/>
      <c r="D62" s="818"/>
      <c r="E62" s="818"/>
      <c r="F62" s="818"/>
      <c r="G62" s="818"/>
      <c r="H62" s="818"/>
      <c r="I62" s="818"/>
      <c r="J62" s="818"/>
      <c r="K62" s="818"/>
      <c r="L62" s="818"/>
      <c r="M62" s="818"/>
      <c r="N62" s="818"/>
      <c r="O62" s="818"/>
      <c r="P62" s="819"/>
      <c r="Q62" s="873"/>
      <c r="R62" s="874"/>
      <c r="S62" s="874"/>
      <c r="T62" s="874"/>
      <c r="U62" s="874"/>
      <c r="V62" s="874"/>
      <c r="W62" s="874"/>
      <c r="X62" s="874"/>
      <c r="Y62" s="874"/>
      <c r="Z62" s="874"/>
      <c r="AA62" s="874"/>
      <c r="AB62" s="874"/>
      <c r="AC62" s="874"/>
      <c r="AD62" s="874"/>
      <c r="AE62" s="875"/>
      <c r="AF62" s="823"/>
      <c r="AG62" s="824"/>
      <c r="AH62" s="824"/>
      <c r="AI62" s="824"/>
      <c r="AJ62" s="825"/>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399</v>
      </c>
      <c r="BK62" s="844"/>
      <c r="BL62" s="844"/>
      <c r="BM62" s="844"/>
      <c r="BN62" s="845"/>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x14ac:dyDescent="0.2">
      <c r="A63" s="240" t="s">
        <v>379</v>
      </c>
      <c r="B63" s="827" t="s">
        <v>400</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501</v>
      </c>
      <c r="AG63" s="882"/>
      <c r="AH63" s="882"/>
      <c r="AI63" s="882"/>
      <c r="AJ63" s="883"/>
      <c r="AK63" s="884"/>
      <c r="AL63" s="879"/>
      <c r="AM63" s="879"/>
      <c r="AN63" s="879"/>
      <c r="AO63" s="879"/>
      <c r="AP63" s="882">
        <v>6657</v>
      </c>
      <c r="AQ63" s="882"/>
      <c r="AR63" s="882"/>
      <c r="AS63" s="882"/>
      <c r="AT63" s="882"/>
      <c r="AU63" s="882">
        <v>3698</v>
      </c>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2" t="s">
        <v>386</v>
      </c>
      <c r="AG66" s="853"/>
      <c r="AH66" s="853"/>
      <c r="AI66" s="853"/>
      <c r="AJ66" s="893"/>
      <c r="AK66" s="769" t="s">
        <v>387</v>
      </c>
      <c r="AL66" s="764"/>
      <c r="AM66" s="764"/>
      <c r="AN66" s="764"/>
      <c r="AO66" s="765"/>
      <c r="AP66" s="769" t="s">
        <v>388</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6"/>
      <c r="AH67" s="856"/>
      <c r="AI67" s="856"/>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550</v>
      </c>
      <c r="C68" s="908"/>
      <c r="D68" s="908"/>
      <c r="E68" s="908"/>
      <c r="F68" s="908"/>
      <c r="G68" s="908"/>
      <c r="H68" s="908"/>
      <c r="I68" s="908"/>
      <c r="J68" s="908"/>
      <c r="K68" s="908"/>
      <c r="L68" s="908"/>
      <c r="M68" s="908"/>
      <c r="N68" s="908"/>
      <c r="O68" s="908"/>
      <c r="P68" s="909"/>
      <c r="Q68" s="910">
        <v>441</v>
      </c>
      <c r="R68" s="904"/>
      <c r="S68" s="904"/>
      <c r="T68" s="904"/>
      <c r="U68" s="904"/>
      <c r="V68" s="904">
        <v>392</v>
      </c>
      <c r="W68" s="904"/>
      <c r="X68" s="904"/>
      <c r="Y68" s="904"/>
      <c r="Z68" s="904"/>
      <c r="AA68" s="904">
        <v>49</v>
      </c>
      <c r="AB68" s="904"/>
      <c r="AC68" s="904"/>
      <c r="AD68" s="904"/>
      <c r="AE68" s="904"/>
      <c r="AF68" s="904">
        <v>49</v>
      </c>
      <c r="AG68" s="904"/>
      <c r="AH68" s="904"/>
      <c r="AI68" s="904"/>
      <c r="AJ68" s="904"/>
      <c r="AK68" s="904" t="s">
        <v>549</v>
      </c>
      <c r="AL68" s="904"/>
      <c r="AM68" s="904"/>
      <c r="AN68" s="904"/>
      <c r="AO68" s="904"/>
      <c r="AP68" s="904">
        <v>121</v>
      </c>
      <c r="AQ68" s="904"/>
      <c r="AR68" s="904"/>
      <c r="AS68" s="904"/>
      <c r="AT68" s="904"/>
      <c r="AU68" s="904">
        <v>69</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551</v>
      </c>
      <c r="C69" s="912"/>
      <c r="D69" s="912"/>
      <c r="E69" s="912"/>
      <c r="F69" s="912"/>
      <c r="G69" s="912"/>
      <c r="H69" s="912"/>
      <c r="I69" s="912"/>
      <c r="J69" s="912"/>
      <c r="K69" s="912"/>
      <c r="L69" s="912"/>
      <c r="M69" s="912"/>
      <c r="N69" s="912"/>
      <c r="O69" s="912"/>
      <c r="P69" s="913"/>
      <c r="Q69" s="914">
        <v>1273</v>
      </c>
      <c r="R69" s="868"/>
      <c r="S69" s="868"/>
      <c r="T69" s="868"/>
      <c r="U69" s="868"/>
      <c r="V69" s="868">
        <v>1211</v>
      </c>
      <c r="W69" s="868"/>
      <c r="X69" s="868"/>
      <c r="Y69" s="868"/>
      <c r="Z69" s="868"/>
      <c r="AA69" s="868">
        <v>62</v>
      </c>
      <c r="AB69" s="868"/>
      <c r="AC69" s="868"/>
      <c r="AD69" s="868"/>
      <c r="AE69" s="868"/>
      <c r="AF69" s="868">
        <v>62</v>
      </c>
      <c r="AG69" s="868"/>
      <c r="AH69" s="868"/>
      <c r="AI69" s="868"/>
      <c r="AJ69" s="868"/>
      <c r="AK69" s="868" t="s">
        <v>549</v>
      </c>
      <c r="AL69" s="868"/>
      <c r="AM69" s="868"/>
      <c r="AN69" s="868"/>
      <c r="AO69" s="868"/>
      <c r="AP69" s="868">
        <v>26</v>
      </c>
      <c r="AQ69" s="868"/>
      <c r="AR69" s="868"/>
      <c r="AS69" s="868"/>
      <c r="AT69" s="868"/>
      <c r="AU69" s="868">
        <v>19</v>
      </c>
      <c r="AV69" s="868"/>
      <c r="AW69" s="868"/>
      <c r="AX69" s="868"/>
      <c r="AY69" s="868"/>
      <c r="AZ69" s="870"/>
      <c r="BA69" s="870"/>
      <c r="BB69" s="870"/>
      <c r="BC69" s="870"/>
      <c r="BD69" s="871"/>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552</v>
      </c>
      <c r="C70" s="912"/>
      <c r="D70" s="912"/>
      <c r="E70" s="912"/>
      <c r="F70" s="912"/>
      <c r="G70" s="912"/>
      <c r="H70" s="912"/>
      <c r="I70" s="912"/>
      <c r="J70" s="912"/>
      <c r="K70" s="912"/>
      <c r="L70" s="912"/>
      <c r="M70" s="912"/>
      <c r="N70" s="912"/>
      <c r="O70" s="912"/>
      <c r="P70" s="913"/>
      <c r="Q70" s="914">
        <v>14</v>
      </c>
      <c r="R70" s="868"/>
      <c r="S70" s="868"/>
      <c r="T70" s="868"/>
      <c r="U70" s="868"/>
      <c r="V70" s="868">
        <v>14</v>
      </c>
      <c r="W70" s="868"/>
      <c r="X70" s="868"/>
      <c r="Y70" s="868"/>
      <c r="Z70" s="868"/>
      <c r="AA70" s="868">
        <v>0</v>
      </c>
      <c r="AB70" s="868"/>
      <c r="AC70" s="868"/>
      <c r="AD70" s="868"/>
      <c r="AE70" s="868"/>
      <c r="AF70" s="868">
        <v>0</v>
      </c>
      <c r="AG70" s="868"/>
      <c r="AH70" s="868"/>
      <c r="AI70" s="868"/>
      <c r="AJ70" s="868"/>
      <c r="AK70" s="868" t="s">
        <v>549</v>
      </c>
      <c r="AL70" s="868"/>
      <c r="AM70" s="868"/>
      <c r="AN70" s="868"/>
      <c r="AO70" s="868"/>
      <c r="AP70" s="868" t="s">
        <v>549</v>
      </c>
      <c r="AQ70" s="868"/>
      <c r="AR70" s="868"/>
      <c r="AS70" s="868"/>
      <c r="AT70" s="868"/>
      <c r="AU70" s="868" t="s">
        <v>549</v>
      </c>
      <c r="AV70" s="868"/>
      <c r="AW70" s="868"/>
      <c r="AX70" s="868"/>
      <c r="AY70" s="868"/>
      <c r="AZ70" s="870"/>
      <c r="BA70" s="870"/>
      <c r="BB70" s="870"/>
      <c r="BC70" s="870"/>
      <c r="BD70" s="871"/>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c r="C71" s="912"/>
      <c r="D71" s="912"/>
      <c r="E71" s="912"/>
      <c r="F71" s="912"/>
      <c r="G71" s="912"/>
      <c r="H71" s="912"/>
      <c r="I71" s="912"/>
      <c r="J71" s="912"/>
      <c r="K71" s="912"/>
      <c r="L71" s="912"/>
      <c r="M71" s="912"/>
      <c r="N71" s="912"/>
      <c r="O71" s="912"/>
      <c r="P71" s="913"/>
      <c r="Q71" s="914"/>
      <c r="R71" s="868"/>
      <c r="S71" s="868"/>
      <c r="T71" s="868"/>
      <c r="U71" s="868"/>
      <c r="V71" s="868"/>
      <c r="W71" s="868"/>
      <c r="X71" s="868"/>
      <c r="Y71" s="868"/>
      <c r="Z71" s="868"/>
      <c r="AA71" s="868"/>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8"/>
      <c r="AY71" s="868"/>
      <c r="AZ71" s="870"/>
      <c r="BA71" s="870"/>
      <c r="BB71" s="870"/>
      <c r="BC71" s="870"/>
      <c r="BD71" s="871"/>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c r="C72" s="912"/>
      <c r="D72" s="912"/>
      <c r="E72" s="912"/>
      <c r="F72" s="912"/>
      <c r="G72" s="912"/>
      <c r="H72" s="912"/>
      <c r="I72" s="912"/>
      <c r="J72" s="912"/>
      <c r="K72" s="912"/>
      <c r="L72" s="912"/>
      <c r="M72" s="912"/>
      <c r="N72" s="912"/>
      <c r="O72" s="912"/>
      <c r="P72" s="913"/>
      <c r="Q72" s="914"/>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70"/>
      <c r="BA72" s="870"/>
      <c r="BB72" s="870"/>
      <c r="BC72" s="870"/>
      <c r="BD72" s="871"/>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c r="C73" s="912"/>
      <c r="D73" s="912"/>
      <c r="E73" s="912"/>
      <c r="F73" s="912"/>
      <c r="G73" s="912"/>
      <c r="H73" s="912"/>
      <c r="I73" s="912"/>
      <c r="J73" s="912"/>
      <c r="K73" s="912"/>
      <c r="L73" s="912"/>
      <c r="M73" s="912"/>
      <c r="N73" s="912"/>
      <c r="O73" s="912"/>
      <c r="P73" s="913"/>
      <c r="Q73" s="914"/>
      <c r="R73" s="868"/>
      <c r="S73" s="868"/>
      <c r="T73" s="868"/>
      <c r="U73" s="868"/>
      <c r="V73" s="868"/>
      <c r="W73" s="868"/>
      <c r="X73" s="868"/>
      <c r="Y73" s="868"/>
      <c r="Z73" s="868"/>
      <c r="AA73" s="868"/>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70"/>
      <c r="BA73" s="870"/>
      <c r="BB73" s="870"/>
      <c r="BC73" s="870"/>
      <c r="BD73" s="871"/>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c r="C74" s="912"/>
      <c r="D74" s="912"/>
      <c r="E74" s="912"/>
      <c r="F74" s="912"/>
      <c r="G74" s="912"/>
      <c r="H74" s="912"/>
      <c r="I74" s="912"/>
      <c r="J74" s="912"/>
      <c r="K74" s="912"/>
      <c r="L74" s="912"/>
      <c r="M74" s="912"/>
      <c r="N74" s="912"/>
      <c r="O74" s="912"/>
      <c r="P74" s="913"/>
      <c r="Q74" s="914"/>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1"/>
      <c r="C75" s="912"/>
      <c r="D75" s="912"/>
      <c r="E75" s="912"/>
      <c r="F75" s="912"/>
      <c r="G75" s="912"/>
      <c r="H75" s="912"/>
      <c r="I75" s="912"/>
      <c r="J75" s="912"/>
      <c r="K75" s="912"/>
      <c r="L75" s="912"/>
      <c r="M75" s="912"/>
      <c r="N75" s="912"/>
      <c r="O75" s="912"/>
      <c r="P75" s="913"/>
      <c r="Q75" s="915"/>
      <c r="R75" s="916"/>
      <c r="S75" s="916"/>
      <c r="T75" s="916"/>
      <c r="U75" s="872"/>
      <c r="V75" s="917"/>
      <c r="W75" s="916"/>
      <c r="X75" s="916"/>
      <c r="Y75" s="916"/>
      <c r="Z75" s="872"/>
      <c r="AA75" s="917"/>
      <c r="AB75" s="916"/>
      <c r="AC75" s="916"/>
      <c r="AD75" s="916"/>
      <c r="AE75" s="872"/>
      <c r="AF75" s="917"/>
      <c r="AG75" s="916"/>
      <c r="AH75" s="916"/>
      <c r="AI75" s="916"/>
      <c r="AJ75" s="872"/>
      <c r="AK75" s="917"/>
      <c r="AL75" s="916"/>
      <c r="AM75" s="916"/>
      <c r="AN75" s="916"/>
      <c r="AO75" s="872"/>
      <c r="AP75" s="917"/>
      <c r="AQ75" s="916"/>
      <c r="AR75" s="916"/>
      <c r="AS75" s="916"/>
      <c r="AT75" s="872"/>
      <c r="AU75" s="917"/>
      <c r="AV75" s="916"/>
      <c r="AW75" s="916"/>
      <c r="AX75" s="916"/>
      <c r="AY75" s="872"/>
      <c r="AZ75" s="870"/>
      <c r="BA75" s="870"/>
      <c r="BB75" s="870"/>
      <c r="BC75" s="870"/>
      <c r="BD75" s="871"/>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1"/>
      <c r="C76" s="912"/>
      <c r="D76" s="912"/>
      <c r="E76" s="912"/>
      <c r="F76" s="912"/>
      <c r="G76" s="912"/>
      <c r="H76" s="912"/>
      <c r="I76" s="912"/>
      <c r="J76" s="912"/>
      <c r="K76" s="912"/>
      <c r="L76" s="912"/>
      <c r="M76" s="912"/>
      <c r="N76" s="912"/>
      <c r="O76" s="912"/>
      <c r="P76" s="913"/>
      <c r="Q76" s="915"/>
      <c r="R76" s="916"/>
      <c r="S76" s="916"/>
      <c r="T76" s="916"/>
      <c r="U76" s="872"/>
      <c r="V76" s="917"/>
      <c r="W76" s="916"/>
      <c r="X76" s="916"/>
      <c r="Y76" s="916"/>
      <c r="Z76" s="872"/>
      <c r="AA76" s="917"/>
      <c r="AB76" s="916"/>
      <c r="AC76" s="916"/>
      <c r="AD76" s="916"/>
      <c r="AE76" s="872"/>
      <c r="AF76" s="917"/>
      <c r="AG76" s="916"/>
      <c r="AH76" s="916"/>
      <c r="AI76" s="916"/>
      <c r="AJ76" s="872"/>
      <c r="AK76" s="917"/>
      <c r="AL76" s="916"/>
      <c r="AM76" s="916"/>
      <c r="AN76" s="916"/>
      <c r="AO76" s="872"/>
      <c r="AP76" s="917"/>
      <c r="AQ76" s="916"/>
      <c r="AR76" s="916"/>
      <c r="AS76" s="916"/>
      <c r="AT76" s="872"/>
      <c r="AU76" s="917"/>
      <c r="AV76" s="916"/>
      <c r="AW76" s="916"/>
      <c r="AX76" s="916"/>
      <c r="AY76" s="872"/>
      <c r="AZ76" s="870"/>
      <c r="BA76" s="870"/>
      <c r="BB76" s="870"/>
      <c r="BC76" s="870"/>
      <c r="BD76" s="871"/>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1"/>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c r="AV77" s="916"/>
      <c r="AW77" s="916"/>
      <c r="AX77" s="916"/>
      <c r="AY77" s="872"/>
      <c r="AZ77" s="870"/>
      <c r="BA77" s="870"/>
      <c r="BB77" s="870"/>
      <c r="BC77" s="870"/>
      <c r="BD77" s="871"/>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1"/>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1"/>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1"/>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379</v>
      </c>
      <c r="B88" s="827" t="s">
        <v>404</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v>111</v>
      </c>
      <c r="AG88" s="882"/>
      <c r="AH88" s="882"/>
      <c r="AI88" s="882"/>
      <c r="AJ88" s="882"/>
      <c r="AK88" s="879"/>
      <c r="AL88" s="879"/>
      <c r="AM88" s="879"/>
      <c r="AN88" s="879"/>
      <c r="AO88" s="879"/>
      <c r="AP88" s="882">
        <v>147</v>
      </c>
      <c r="AQ88" s="882"/>
      <c r="AR88" s="882"/>
      <c r="AS88" s="882"/>
      <c r="AT88" s="882"/>
      <c r="AU88" s="882">
        <v>88</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7" t="s">
        <v>405</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v>48</v>
      </c>
      <c r="CS102" s="890"/>
      <c r="CT102" s="890"/>
      <c r="CU102" s="890"/>
      <c r="CV102" s="929"/>
      <c r="CW102" s="928" t="s">
        <v>549</v>
      </c>
      <c r="CX102" s="890"/>
      <c r="CY102" s="890"/>
      <c r="CZ102" s="890"/>
      <c r="DA102" s="929"/>
      <c r="DB102" s="928" t="s">
        <v>549</v>
      </c>
      <c r="DC102" s="890"/>
      <c r="DD102" s="890"/>
      <c r="DE102" s="890"/>
      <c r="DF102" s="929"/>
      <c r="DG102" s="928" t="s">
        <v>549</v>
      </c>
      <c r="DH102" s="890"/>
      <c r="DI102" s="890"/>
      <c r="DJ102" s="890"/>
      <c r="DK102" s="929"/>
      <c r="DL102" s="928" t="s">
        <v>549</v>
      </c>
      <c r="DM102" s="890"/>
      <c r="DN102" s="890"/>
      <c r="DO102" s="890"/>
      <c r="DP102" s="929"/>
      <c r="DQ102" s="928" t="s">
        <v>549</v>
      </c>
      <c r="DR102" s="890"/>
      <c r="DS102" s="890"/>
      <c r="DT102" s="890"/>
      <c r="DU102" s="929"/>
      <c r="DV102" s="827"/>
      <c r="DW102" s="828"/>
      <c r="DX102" s="828"/>
      <c r="DY102" s="828"/>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412</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413</v>
      </c>
      <c r="AB109" s="931"/>
      <c r="AC109" s="931"/>
      <c r="AD109" s="931"/>
      <c r="AE109" s="932"/>
      <c r="AF109" s="930" t="s">
        <v>414</v>
      </c>
      <c r="AG109" s="931"/>
      <c r="AH109" s="931"/>
      <c r="AI109" s="931"/>
      <c r="AJ109" s="932"/>
      <c r="AK109" s="930" t="s">
        <v>295</v>
      </c>
      <c r="AL109" s="931"/>
      <c r="AM109" s="931"/>
      <c r="AN109" s="931"/>
      <c r="AO109" s="932"/>
      <c r="AP109" s="930" t="s">
        <v>415</v>
      </c>
      <c r="AQ109" s="931"/>
      <c r="AR109" s="931"/>
      <c r="AS109" s="931"/>
      <c r="AT109" s="933"/>
      <c r="AU109" s="950" t="s">
        <v>412</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413</v>
      </c>
      <c r="BR109" s="931"/>
      <c r="BS109" s="931"/>
      <c r="BT109" s="931"/>
      <c r="BU109" s="932"/>
      <c r="BV109" s="930" t="s">
        <v>414</v>
      </c>
      <c r="BW109" s="931"/>
      <c r="BX109" s="931"/>
      <c r="BY109" s="931"/>
      <c r="BZ109" s="932"/>
      <c r="CA109" s="930" t="s">
        <v>295</v>
      </c>
      <c r="CB109" s="931"/>
      <c r="CC109" s="931"/>
      <c r="CD109" s="931"/>
      <c r="CE109" s="932"/>
      <c r="CF109" s="951" t="s">
        <v>415</v>
      </c>
      <c r="CG109" s="951"/>
      <c r="CH109" s="951"/>
      <c r="CI109" s="951"/>
      <c r="CJ109" s="951"/>
      <c r="CK109" s="930" t="s">
        <v>416</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413</v>
      </c>
      <c r="DH109" s="931"/>
      <c r="DI109" s="931"/>
      <c r="DJ109" s="931"/>
      <c r="DK109" s="932"/>
      <c r="DL109" s="930" t="s">
        <v>414</v>
      </c>
      <c r="DM109" s="931"/>
      <c r="DN109" s="931"/>
      <c r="DO109" s="931"/>
      <c r="DP109" s="932"/>
      <c r="DQ109" s="930" t="s">
        <v>295</v>
      </c>
      <c r="DR109" s="931"/>
      <c r="DS109" s="931"/>
      <c r="DT109" s="931"/>
      <c r="DU109" s="932"/>
      <c r="DV109" s="930" t="s">
        <v>415</v>
      </c>
      <c r="DW109" s="931"/>
      <c r="DX109" s="931"/>
      <c r="DY109" s="931"/>
      <c r="DZ109" s="933"/>
    </row>
    <row r="110" spans="1:131" s="230" customFormat="1" ht="26.25" customHeight="1" x14ac:dyDescent="0.15">
      <c r="A110" s="934" t="s">
        <v>417</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1125368</v>
      </c>
      <c r="AB110" s="938"/>
      <c r="AC110" s="938"/>
      <c r="AD110" s="938"/>
      <c r="AE110" s="939"/>
      <c r="AF110" s="940">
        <v>1084320</v>
      </c>
      <c r="AG110" s="938"/>
      <c r="AH110" s="938"/>
      <c r="AI110" s="938"/>
      <c r="AJ110" s="939"/>
      <c r="AK110" s="940">
        <v>1081948</v>
      </c>
      <c r="AL110" s="938"/>
      <c r="AM110" s="938"/>
      <c r="AN110" s="938"/>
      <c r="AO110" s="939"/>
      <c r="AP110" s="941">
        <v>29.1</v>
      </c>
      <c r="AQ110" s="942"/>
      <c r="AR110" s="942"/>
      <c r="AS110" s="942"/>
      <c r="AT110" s="943"/>
      <c r="AU110" s="944" t="s">
        <v>69</v>
      </c>
      <c r="AV110" s="945"/>
      <c r="AW110" s="945"/>
      <c r="AX110" s="945"/>
      <c r="AY110" s="945"/>
      <c r="AZ110" s="967" t="s">
        <v>418</v>
      </c>
      <c r="BA110" s="935"/>
      <c r="BB110" s="935"/>
      <c r="BC110" s="935"/>
      <c r="BD110" s="935"/>
      <c r="BE110" s="935"/>
      <c r="BF110" s="935"/>
      <c r="BG110" s="935"/>
      <c r="BH110" s="935"/>
      <c r="BI110" s="935"/>
      <c r="BJ110" s="935"/>
      <c r="BK110" s="935"/>
      <c r="BL110" s="935"/>
      <c r="BM110" s="935"/>
      <c r="BN110" s="935"/>
      <c r="BO110" s="935"/>
      <c r="BP110" s="936"/>
      <c r="BQ110" s="968">
        <v>9338401</v>
      </c>
      <c r="BR110" s="969"/>
      <c r="BS110" s="969"/>
      <c r="BT110" s="969"/>
      <c r="BU110" s="969"/>
      <c r="BV110" s="969">
        <v>9259713</v>
      </c>
      <c r="BW110" s="969"/>
      <c r="BX110" s="969"/>
      <c r="BY110" s="969"/>
      <c r="BZ110" s="969"/>
      <c r="CA110" s="969">
        <v>9153066</v>
      </c>
      <c r="CB110" s="969"/>
      <c r="CC110" s="969"/>
      <c r="CD110" s="969"/>
      <c r="CE110" s="969"/>
      <c r="CF110" s="982">
        <v>246.5</v>
      </c>
      <c r="CG110" s="983"/>
      <c r="CH110" s="983"/>
      <c r="CI110" s="983"/>
      <c r="CJ110" s="983"/>
      <c r="CK110" s="984" t="s">
        <v>419</v>
      </c>
      <c r="CL110" s="985"/>
      <c r="CM110" s="967" t="s">
        <v>420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30" customFormat="1" ht="26.25" customHeight="1" x14ac:dyDescent="0.15">
      <c r="A111" s="972" t="s">
        <v>421</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422</v>
      </c>
      <c r="BA111" s="961"/>
      <c r="BB111" s="961"/>
      <c r="BC111" s="961"/>
      <c r="BD111" s="961"/>
      <c r="BE111" s="961"/>
      <c r="BF111" s="961"/>
      <c r="BG111" s="961"/>
      <c r="BH111" s="961"/>
      <c r="BI111" s="961"/>
      <c r="BJ111" s="961"/>
      <c r="BK111" s="961"/>
      <c r="BL111" s="961"/>
      <c r="BM111" s="961"/>
      <c r="BN111" s="961"/>
      <c r="BO111" s="961"/>
      <c r="BP111" s="962"/>
      <c r="BQ111" s="963" t="s">
        <v>122</v>
      </c>
      <c r="BR111" s="964"/>
      <c r="BS111" s="964"/>
      <c r="BT111" s="964"/>
      <c r="BU111" s="964"/>
      <c r="BV111" s="964" t="s">
        <v>122</v>
      </c>
      <c r="BW111" s="964"/>
      <c r="BX111" s="964"/>
      <c r="BY111" s="964"/>
      <c r="BZ111" s="964"/>
      <c r="CA111" s="964" t="s">
        <v>122</v>
      </c>
      <c r="CB111" s="964"/>
      <c r="CC111" s="964"/>
      <c r="CD111" s="964"/>
      <c r="CE111" s="964"/>
      <c r="CF111" s="958" t="s">
        <v>122</v>
      </c>
      <c r="CG111" s="959"/>
      <c r="CH111" s="959"/>
      <c r="CI111" s="959"/>
      <c r="CJ111" s="959"/>
      <c r="CK111" s="986"/>
      <c r="CL111" s="987"/>
      <c r="CM111" s="960" t="s">
        <v>423</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30" customFormat="1" ht="26.25" customHeight="1" x14ac:dyDescent="0.15">
      <c r="A112" s="990" t="s">
        <v>424</v>
      </c>
      <c r="B112" s="991"/>
      <c r="C112" s="961" t="s">
        <v>425</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426</v>
      </c>
      <c r="BA112" s="961"/>
      <c r="BB112" s="961"/>
      <c r="BC112" s="961"/>
      <c r="BD112" s="961"/>
      <c r="BE112" s="961"/>
      <c r="BF112" s="961"/>
      <c r="BG112" s="961"/>
      <c r="BH112" s="961"/>
      <c r="BI112" s="961"/>
      <c r="BJ112" s="961"/>
      <c r="BK112" s="961"/>
      <c r="BL112" s="961"/>
      <c r="BM112" s="961"/>
      <c r="BN112" s="961"/>
      <c r="BO112" s="961"/>
      <c r="BP112" s="962"/>
      <c r="BQ112" s="963">
        <v>3971494</v>
      </c>
      <c r="BR112" s="964"/>
      <c r="BS112" s="964"/>
      <c r="BT112" s="964"/>
      <c r="BU112" s="964"/>
      <c r="BV112" s="964">
        <v>3877597</v>
      </c>
      <c r="BW112" s="964"/>
      <c r="BX112" s="964"/>
      <c r="BY112" s="964"/>
      <c r="BZ112" s="964"/>
      <c r="CA112" s="964">
        <v>3700380</v>
      </c>
      <c r="CB112" s="964"/>
      <c r="CC112" s="964"/>
      <c r="CD112" s="964"/>
      <c r="CE112" s="964"/>
      <c r="CF112" s="958">
        <v>99.7</v>
      </c>
      <c r="CG112" s="959"/>
      <c r="CH112" s="959"/>
      <c r="CI112" s="959"/>
      <c r="CJ112" s="959"/>
      <c r="CK112" s="986"/>
      <c r="CL112" s="987"/>
      <c r="CM112" s="960" t="s">
        <v>427</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122</v>
      </c>
      <c r="DH112" s="964"/>
      <c r="DI112" s="964"/>
      <c r="DJ112" s="964"/>
      <c r="DK112" s="964"/>
      <c r="DL112" s="964" t="s">
        <v>122</v>
      </c>
      <c r="DM112" s="964"/>
      <c r="DN112" s="964"/>
      <c r="DO112" s="964"/>
      <c r="DP112" s="964"/>
      <c r="DQ112" s="964" t="s">
        <v>122</v>
      </c>
      <c r="DR112" s="964"/>
      <c r="DS112" s="964"/>
      <c r="DT112" s="964"/>
      <c r="DU112" s="964"/>
      <c r="DV112" s="965" t="s">
        <v>122</v>
      </c>
      <c r="DW112" s="965"/>
      <c r="DX112" s="965"/>
      <c r="DY112" s="965"/>
      <c r="DZ112" s="966"/>
    </row>
    <row r="113" spans="1:130" s="230" customFormat="1" ht="26.25" customHeight="1" x14ac:dyDescent="0.15">
      <c r="A113" s="992"/>
      <c r="B113" s="993"/>
      <c r="C113" s="961" t="s">
        <v>428</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253154</v>
      </c>
      <c r="AB113" s="976"/>
      <c r="AC113" s="976"/>
      <c r="AD113" s="976"/>
      <c r="AE113" s="977"/>
      <c r="AF113" s="978">
        <v>268479</v>
      </c>
      <c r="AG113" s="976"/>
      <c r="AH113" s="976"/>
      <c r="AI113" s="976"/>
      <c r="AJ113" s="977"/>
      <c r="AK113" s="978">
        <v>288427</v>
      </c>
      <c r="AL113" s="976"/>
      <c r="AM113" s="976"/>
      <c r="AN113" s="976"/>
      <c r="AO113" s="977"/>
      <c r="AP113" s="979">
        <v>7.8</v>
      </c>
      <c r="AQ113" s="980"/>
      <c r="AR113" s="980"/>
      <c r="AS113" s="980"/>
      <c r="AT113" s="981"/>
      <c r="AU113" s="946"/>
      <c r="AV113" s="947"/>
      <c r="AW113" s="947"/>
      <c r="AX113" s="947"/>
      <c r="AY113" s="947"/>
      <c r="AZ113" s="960" t="s">
        <v>429</v>
      </c>
      <c r="BA113" s="961"/>
      <c r="BB113" s="961"/>
      <c r="BC113" s="961"/>
      <c r="BD113" s="961"/>
      <c r="BE113" s="961"/>
      <c r="BF113" s="961"/>
      <c r="BG113" s="961"/>
      <c r="BH113" s="961"/>
      <c r="BI113" s="961"/>
      <c r="BJ113" s="961"/>
      <c r="BK113" s="961"/>
      <c r="BL113" s="961"/>
      <c r="BM113" s="961"/>
      <c r="BN113" s="961"/>
      <c r="BO113" s="961"/>
      <c r="BP113" s="962"/>
      <c r="BQ113" s="963">
        <v>91064</v>
      </c>
      <c r="BR113" s="964"/>
      <c r="BS113" s="964"/>
      <c r="BT113" s="964"/>
      <c r="BU113" s="964"/>
      <c r="BV113" s="964">
        <v>99674</v>
      </c>
      <c r="BW113" s="964"/>
      <c r="BX113" s="964"/>
      <c r="BY113" s="964"/>
      <c r="BZ113" s="964"/>
      <c r="CA113" s="964">
        <v>87924</v>
      </c>
      <c r="CB113" s="964"/>
      <c r="CC113" s="964"/>
      <c r="CD113" s="964"/>
      <c r="CE113" s="964"/>
      <c r="CF113" s="958">
        <v>2.4</v>
      </c>
      <c r="CG113" s="959"/>
      <c r="CH113" s="959"/>
      <c r="CI113" s="959"/>
      <c r="CJ113" s="959"/>
      <c r="CK113" s="986"/>
      <c r="CL113" s="987"/>
      <c r="CM113" s="960" t="s">
        <v>430</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30" customFormat="1" ht="26.25" customHeight="1" x14ac:dyDescent="0.15">
      <c r="A114" s="992"/>
      <c r="B114" s="993"/>
      <c r="C114" s="961" t="s">
        <v>431</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8171</v>
      </c>
      <c r="AB114" s="997"/>
      <c r="AC114" s="997"/>
      <c r="AD114" s="997"/>
      <c r="AE114" s="998"/>
      <c r="AF114" s="999">
        <v>8693</v>
      </c>
      <c r="AG114" s="997"/>
      <c r="AH114" s="997"/>
      <c r="AI114" s="997"/>
      <c r="AJ114" s="998"/>
      <c r="AK114" s="999">
        <v>11970</v>
      </c>
      <c r="AL114" s="997"/>
      <c r="AM114" s="997"/>
      <c r="AN114" s="997"/>
      <c r="AO114" s="998"/>
      <c r="AP114" s="1000">
        <v>0.3</v>
      </c>
      <c r="AQ114" s="1001"/>
      <c r="AR114" s="1001"/>
      <c r="AS114" s="1001"/>
      <c r="AT114" s="1002"/>
      <c r="AU114" s="946"/>
      <c r="AV114" s="947"/>
      <c r="AW114" s="947"/>
      <c r="AX114" s="947"/>
      <c r="AY114" s="947"/>
      <c r="AZ114" s="960" t="s">
        <v>432</v>
      </c>
      <c r="BA114" s="961"/>
      <c r="BB114" s="961"/>
      <c r="BC114" s="961"/>
      <c r="BD114" s="961"/>
      <c r="BE114" s="961"/>
      <c r="BF114" s="961"/>
      <c r="BG114" s="961"/>
      <c r="BH114" s="961"/>
      <c r="BI114" s="961"/>
      <c r="BJ114" s="961"/>
      <c r="BK114" s="961"/>
      <c r="BL114" s="961"/>
      <c r="BM114" s="961"/>
      <c r="BN114" s="961"/>
      <c r="BO114" s="961"/>
      <c r="BP114" s="962"/>
      <c r="BQ114" s="963">
        <v>1409388</v>
      </c>
      <c r="BR114" s="964"/>
      <c r="BS114" s="964"/>
      <c r="BT114" s="964"/>
      <c r="BU114" s="964"/>
      <c r="BV114" s="964">
        <v>1400302</v>
      </c>
      <c r="BW114" s="964"/>
      <c r="BX114" s="964"/>
      <c r="BY114" s="964"/>
      <c r="BZ114" s="964"/>
      <c r="CA114" s="964">
        <v>1394952</v>
      </c>
      <c r="CB114" s="964"/>
      <c r="CC114" s="964"/>
      <c r="CD114" s="964"/>
      <c r="CE114" s="964"/>
      <c r="CF114" s="958">
        <v>37.6</v>
      </c>
      <c r="CG114" s="959"/>
      <c r="CH114" s="959"/>
      <c r="CI114" s="959"/>
      <c r="CJ114" s="959"/>
      <c r="CK114" s="986"/>
      <c r="CL114" s="987"/>
      <c r="CM114" s="960" t="s">
        <v>433</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30" customFormat="1" ht="26.25" customHeight="1" x14ac:dyDescent="0.15">
      <c r="A115" s="992"/>
      <c r="B115" s="993"/>
      <c r="C115" s="961" t="s">
        <v>434</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122</v>
      </c>
      <c r="AB115" s="976"/>
      <c r="AC115" s="976"/>
      <c r="AD115" s="976"/>
      <c r="AE115" s="977"/>
      <c r="AF115" s="978" t="s">
        <v>122</v>
      </c>
      <c r="AG115" s="976"/>
      <c r="AH115" s="976"/>
      <c r="AI115" s="976"/>
      <c r="AJ115" s="977"/>
      <c r="AK115" s="978" t="s">
        <v>122</v>
      </c>
      <c r="AL115" s="976"/>
      <c r="AM115" s="976"/>
      <c r="AN115" s="976"/>
      <c r="AO115" s="977"/>
      <c r="AP115" s="979" t="s">
        <v>122</v>
      </c>
      <c r="AQ115" s="980"/>
      <c r="AR115" s="980"/>
      <c r="AS115" s="980"/>
      <c r="AT115" s="981"/>
      <c r="AU115" s="946"/>
      <c r="AV115" s="947"/>
      <c r="AW115" s="947"/>
      <c r="AX115" s="947"/>
      <c r="AY115" s="947"/>
      <c r="AZ115" s="960" t="s">
        <v>435</v>
      </c>
      <c r="BA115" s="961"/>
      <c r="BB115" s="961"/>
      <c r="BC115" s="961"/>
      <c r="BD115" s="961"/>
      <c r="BE115" s="961"/>
      <c r="BF115" s="961"/>
      <c r="BG115" s="961"/>
      <c r="BH115" s="961"/>
      <c r="BI115" s="961"/>
      <c r="BJ115" s="961"/>
      <c r="BK115" s="961"/>
      <c r="BL115" s="961"/>
      <c r="BM115" s="961"/>
      <c r="BN115" s="961"/>
      <c r="BO115" s="961"/>
      <c r="BP115" s="962"/>
      <c r="BQ115" s="963" t="s">
        <v>122</v>
      </c>
      <c r="BR115" s="964"/>
      <c r="BS115" s="964"/>
      <c r="BT115" s="964"/>
      <c r="BU115" s="964"/>
      <c r="BV115" s="964" t="s">
        <v>122</v>
      </c>
      <c r="BW115" s="964"/>
      <c r="BX115" s="964"/>
      <c r="BY115" s="964"/>
      <c r="BZ115" s="964"/>
      <c r="CA115" s="964" t="s">
        <v>122</v>
      </c>
      <c r="CB115" s="964"/>
      <c r="CC115" s="964"/>
      <c r="CD115" s="964"/>
      <c r="CE115" s="964"/>
      <c r="CF115" s="958" t="s">
        <v>122</v>
      </c>
      <c r="CG115" s="959"/>
      <c r="CH115" s="959"/>
      <c r="CI115" s="959"/>
      <c r="CJ115" s="959"/>
      <c r="CK115" s="986"/>
      <c r="CL115" s="987"/>
      <c r="CM115" s="960" t="s">
        <v>436</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30" customFormat="1" ht="26.25" customHeight="1" x14ac:dyDescent="0.15">
      <c r="A116" s="994"/>
      <c r="B116" s="995"/>
      <c r="C116" s="1003" t="s">
        <v>437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v>37</v>
      </c>
      <c r="AB116" s="997"/>
      <c r="AC116" s="997"/>
      <c r="AD116" s="997"/>
      <c r="AE116" s="998"/>
      <c r="AF116" s="999">
        <v>47</v>
      </c>
      <c r="AG116" s="997"/>
      <c r="AH116" s="997"/>
      <c r="AI116" s="997"/>
      <c r="AJ116" s="998"/>
      <c r="AK116" s="999">
        <v>43</v>
      </c>
      <c r="AL116" s="997"/>
      <c r="AM116" s="997"/>
      <c r="AN116" s="997"/>
      <c r="AO116" s="998"/>
      <c r="AP116" s="1000">
        <v>0</v>
      </c>
      <c r="AQ116" s="1001"/>
      <c r="AR116" s="1001"/>
      <c r="AS116" s="1001"/>
      <c r="AT116" s="1002"/>
      <c r="AU116" s="946"/>
      <c r="AV116" s="947"/>
      <c r="AW116" s="947"/>
      <c r="AX116" s="947"/>
      <c r="AY116" s="947"/>
      <c r="AZ116" s="1005" t="s">
        <v>438</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122</v>
      </c>
      <c r="DH116" s="997"/>
      <c r="DI116" s="997"/>
      <c r="DJ116" s="997"/>
      <c r="DK116" s="998"/>
      <c r="DL116" s="999" t="s">
        <v>122</v>
      </c>
      <c r="DM116" s="997"/>
      <c r="DN116" s="997"/>
      <c r="DO116" s="997"/>
      <c r="DP116" s="998"/>
      <c r="DQ116" s="999" t="s">
        <v>122</v>
      </c>
      <c r="DR116" s="997"/>
      <c r="DS116" s="997"/>
      <c r="DT116" s="997"/>
      <c r="DU116" s="998"/>
      <c r="DV116" s="1000" t="s">
        <v>122</v>
      </c>
      <c r="DW116" s="1001"/>
      <c r="DX116" s="1001"/>
      <c r="DY116" s="1001"/>
      <c r="DZ116" s="1002"/>
    </row>
    <row r="117" spans="1:130" s="230" customFormat="1" ht="26.25" customHeight="1" x14ac:dyDescent="0.15">
      <c r="A117" s="950" t="s">
        <v>178</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440</v>
      </c>
      <c r="Z117" s="932"/>
      <c r="AA117" s="1016">
        <v>1386730</v>
      </c>
      <c r="AB117" s="1017"/>
      <c r="AC117" s="1017"/>
      <c r="AD117" s="1017"/>
      <c r="AE117" s="1018"/>
      <c r="AF117" s="1019">
        <v>1361539</v>
      </c>
      <c r="AG117" s="1017"/>
      <c r="AH117" s="1017"/>
      <c r="AI117" s="1017"/>
      <c r="AJ117" s="1018"/>
      <c r="AK117" s="1019">
        <v>1382388</v>
      </c>
      <c r="AL117" s="1017"/>
      <c r="AM117" s="1017"/>
      <c r="AN117" s="1017"/>
      <c r="AO117" s="1018"/>
      <c r="AP117" s="1020"/>
      <c r="AQ117" s="1021"/>
      <c r="AR117" s="1021"/>
      <c r="AS117" s="1021"/>
      <c r="AT117" s="1022"/>
      <c r="AU117" s="946"/>
      <c r="AV117" s="947"/>
      <c r="AW117" s="947"/>
      <c r="AX117" s="947"/>
      <c r="AY117" s="947"/>
      <c r="AZ117" s="1012" t="s">
        <v>441</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442</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30" customFormat="1" ht="26.25" customHeight="1" x14ac:dyDescent="0.15">
      <c r="A118" s="950" t="s">
        <v>416</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413</v>
      </c>
      <c r="AB118" s="931"/>
      <c r="AC118" s="931"/>
      <c r="AD118" s="931"/>
      <c r="AE118" s="932"/>
      <c r="AF118" s="930" t="s">
        <v>414</v>
      </c>
      <c r="AG118" s="931"/>
      <c r="AH118" s="931"/>
      <c r="AI118" s="931"/>
      <c r="AJ118" s="932"/>
      <c r="AK118" s="930" t="s">
        <v>295</v>
      </c>
      <c r="AL118" s="931"/>
      <c r="AM118" s="931"/>
      <c r="AN118" s="931"/>
      <c r="AO118" s="932"/>
      <c r="AP118" s="1008" t="s">
        <v>415</v>
      </c>
      <c r="AQ118" s="1009"/>
      <c r="AR118" s="1009"/>
      <c r="AS118" s="1009"/>
      <c r="AT118" s="1010"/>
      <c r="AU118" s="946"/>
      <c r="AV118" s="947"/>
      <c r="AW118" s="947"/>
      <c r="AX118" s="947"/>
      <c r="AY118" s="947"/>
      <c r="AZ118" s="1011" t="s">
        <v>443</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444</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30" customFormat="1" ht="26.25" customHeight="1" x14ac:dyDescent="0.15">
      <c r="A119" s="1094" t="s">
        <v>419</v>
      </c>
      <c r="B119" s="985"/>
      <c r="C119" s="967" t="s">
        <v>420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51" t="s">
        <v>178</v>
      </c>
      <c r="BA119" s="251"/>
      <c r="BB119" s="251"/>
      <c r="BC119" s="251"/>
      <c r="BD119" s="251"/>
      <c r="BE119" s="251"/>
      <c r="BF119" s="251"/>
      <c r="BG119" s="251"/>
      <c r="BH119" s="251"/>
      <c r="BI119" s="251"/>
      <c r="BJ119" s="251"/>
      <c r="BK119" s="251"/>
      <c r="BL119" s="251"/>
      <c r="BM119" s="251"/>
      <c r="BN119" s="251"/>
      <c r="BO119" s="1015" t="s">
        <v>445</v>
      </c>
      <c r="BP119" s="1043"/>
      <c r="BQ119" s="1037">
        <v>14810347</v>
      </c>
      <c r="BR119" s="1038"/>
      <c r="BS119" s="1038"/>
      <c r="BT119" s="1038"/>
      <c r="BU119" s="1038"/>
      <c r="BV119" s="1038">
        <v>14637286</v>
      </c>
      <c r="BW119" s="1038"/>
      <c r="BX119" s="1038"/>
      <c r="BY119" s="1038"/>
      <c r="BZ119" s="1038"/>
      <c r="CA119" s="1038">
        <v>14336322</v>
      </c>
      <c r="CB119" s="1038"/>
      <c r="CC119" s="1038"/>
      <c r="CD119" s="1038"/>
      <c r="CE119" s="1038"/>
      <c r="CF119" s="1039"/>
      <c r="CG119" s="1040"/>
      <c r="CH119" s="1040"/>
      <c r="CI119" s="1040"/>
      <c r="CJ119" s="1041"/>
      <c r="CK119" s="988"/>
      <c r="CL119" s="989"/>
      <c r="CM119" s="1011" t="s">
        <v>446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122</v>
      </c>
      <c r="DH119" s="1024"/>
      <c r="DI119" s="1024"/>
      <c r="DJ119" s="1024"/>
      <c r="DK119" s="1025"/>
      <c r="DL119" s="1023" t="s">
        <v>122</v>
      </c>
      <c r="DM119" s="1024"/>
      <c r="DN119" s="1024"/>
      <c r="DO119" s="1024"/>
      <c r="DP119" s="1025"/>
      <c r="DQ119" s="1023" t="s">
        <v>122</v>
      </c>
      <c r="DR119" s="1024"/>
      <c r="DS119" s="1024"/>
      <c r="DT119" s="1024"/>
      <c r="DU119" s="1025"/>
      <c r="DV119" s="1026" t="s">
        <v>122</v>
      </c>
      <c r="DW119" s="1027"/>
      <c r="DX119" s="1027"/>
      <c r="DY119" s="1027"/>
      <c r="DZ119" s="1028"/>
    </row>
    <row r="120" spans="1:130" s="230" customFormat="1" ht="26.25" customHeight="1" x14ac:dyDescent="0.15">
      <c r="A120" s="1095"/>
      <c r="B120" s="987"/>
      <c r="C120" s="960" t="s">
        <v>423</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447</v>
      </c>
      <c r="AV120" s="1030"/>
      <c r="AW120" s="1030"/>
      <c r="AX120" s="1030"/>
      <c r="AY120" s="1031"/>
      <c r="AZ120" s="967" t="s">
        <v>448</v>
      </c>
      <c r="BA120" s="935"/>
      <c r="BB120" s="935"/>
      <c r="BC120" s="935"/>
      <c r="BD120" s="935"/>
      <c r="BE120" s="935"/>
      <c r="BF120" s="935"/>
      <c r="BG120" s="935"/>
      <c r="BH120" s="935"/>
      <c r="BI120" s="935"/>
      <c r="BJ120" s="935"/>
      <c r="BK120" s="935"/>
      <c r="BL120" s="935"/>
      <c r="BM120" s="935"/>
      <c r="BN120" s="935"/>
      <c r="BO120" s="935"/>
      <c r="BP120" s="936"/>
      <c r="BQ120" s="968">
        <v>1471071</v>
      </c>
      <c r="BR120" s="969"/>
      <c r="BS120" s="969"/>
      <c r="BT120" s="969"/>
      <c r="BU120" s="969"/>
      <c r="BV120" s="969">
        <v>2044706</v>
      </c>
      <c r="BW120" s="969"/>
      <c r="BX120" s="969"/>
      <c r="BY120" s="969"/>
      <c r="BZ120" s="969"/>
      <c r="CA120" s="969">
        <v>2387368</v>
      </c>
      <c r="CB120" s="969"/>
      <c r="CC120" s="969"/>
      <c r="CD120" s="969"/>
      <c r="CE120" s="969"/>
      <c r="CF120" s="982">
        <v>64.3</v>
      </c>
      <c r="CG120" s="983"/>
      <c r="CH120" s="983"/>
      <c r="CI120" s="983"/>
      <c r="CJ120" s="983"/>
      <c r="CK120" s="1044" t="s">
        <v>449</v>
      </c>
      <c r="CL120" s="1045"/>
      <c r="CM120" s="1045"/>
      <c r="CN120" s="1045"/>
      <c r="CO120" s="1046"/>
      <c r="CP120" s="1052" t="s">
        <v>396</v>
      </c>
      <c r="CQ120" s="1053"/>
      <c r="CR120" s="1053"/>
      <c r="CS120" s="1053"/>
      <c r="CT120" s="1053"/>
      <c r="CU120" s="1053"/>
      <c r="CV120" s="1053"/>
      <c r="CW120" s="1053"/>
      <c r="CX120" s="1053"/>
      <c r="CY120" s="1053"/>
      <c r="CZ120" s="1053"/>
      <c r="DA120" s="1053"/>
      <c r="DB120" s="1053"/>
      <c r="DC120" s="1053"/>
      <c r="DD120" s="1053"/>
      <c r="DE120" s="1053"/>
      <c r="DF120" s="1054"/>
      <c r="DG120" s="968">
        <v>3968061</v>
      </c>
      <c r="DH120" s="969"/>
      <c r="DI120" s="969"/>
      <c r="DJ120" s="969"/>
      <c r="DK120" s="969"/>
      <c r="DL120" s="969">
        <v>3874865</v>
      </c>
      <c r="DM120" s="969"/>
      <c r="DN120" s="969"/>
      <c r="DO120" s="969"/>
      <c r="DP120" s="969"/>
      <c r="DQ120" s="969">
        <v>3698255</v>
      </c>
      <c r="DR120" s="969"/>
      <c r="DS120" s="969"/>
      <c r="DT120" s="969"/>
      <c r="DU120" s="969"/>
      <c r="DV120" s="970">
        <v>99.6</v>
      </c>
      <c r="DW120" s="970"/>
      <c r="DX120" s="970"/>
      <c r="DY120" s="970"/>
      <c r="DZ120" s="971"/>
    </row>
    <row r="121" spans="1:130" s="230" customFormat="1" ht="26.25" customHeight="1" x14ac:dyDescent="0.15">
      <c r="A121" s="1095"/>
      <c r="B121" s="987"/>
      <c r="C121" s="1012" t="s">
        <v>450</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122</v>
      </c>
      <c r="AB121" s="997"/>
      <c r="AC121" s="997"/>
      <c r="AD121" s="997"/>
      <c r="AE121" s="998"/>
      <c r="AF121" s="999" t="s">
        <v>122</v>
      </c>
      <c r="AG121" s="997"/>
      <c r="AH121" s="997"/>
      <c r="AI121" s="997"/>
      <c r="AJ121" s="998"/>
      <c r="AK121" s="999" t="s">
        <v>122</v>
      </c>
      <c r="AL121" s="997"/>
      <c r="AM121" s="997"/>
      <c r="AN121" s="997"/>
      <c r="AO121" s="998"/>
      <c r="AP121" s="1000" t="s">
        <v>122</v>
      </c>
      <c r="AQ121" s="1001"/>
      <c r="AR121" s="1001"/>
      <c r="AS121" s="1001"/>
      <c r="AT121" s="1002"/>
      <c r="AU121" s="1032"/>
      <c r="AV121" s="1033"/>
      <c r="AW121" s="1033"/>
      <c r="AX121" s="1033"/>
      <c r="AY121" s="1034"/>
      <c r="AZ121" s="960" t="s">
        <v>451</v>
      </c>
      <c r="BA121" s="961"/>
      <c r="BB121" s="961"/>
      <c r="BC121" s="961"/>
      <c r="BD121" s="961"/>
      <c r="BE121" s="961"/>
      <c r="BF121" s="961"/>
      <c r="BG121" s="961"/>
      <c r="BH121" s="961"/>
      <c r="BI121" s="961"/>
      <c r="BJ121" s="961"/>
      <c r="BK121" s="961"/>
      <c r="BL121" s="961"/>
      <c r="BM121" s="961"/>
      <c r="BN121" s="961"/>
      <c r="BO121" s="961"/>
      <c r="BP121" s="962"/>
      <c r="BQ121" s="963">
        <v>1158612</v>
      </c>
      <c r="BR121" s="964"/>
      <c r="BS121" s="964"/>
      <c r="BT121" s="964"/>
      <c r="BU121" s="964"/>
      <c r="BV121" s="964">
        <v>1106641</v>
      </c>
      <c r="BW121" s="964"/>
      <c r="BX121" s="964"/>
      <c r="BY121" s="964"/>
      <c r="BZ121" s="964"/>
      <c r="CA121" s="964">
        <v>1085081</v>
      </c>
      <c r="CB121" s="964"/>
      <c r="CC121" s="964"/>
      <c r="CD121" s="964"/>
      <c r="CE121" s="964"/>
      <c r="CF121" s="958">
        <v>29.2</v>
      </c>
      <c r="CG121" s="959"/>
      <c r="CH121" s="959"/>
      <c r="CI121" s="959"/>
      <c r="CJ121" s="959"/>
      <c r="CK121" s="1047"/>
      <c r="CL121" s="1048"/>
      <c r="CM121" s="1048"/>
      <c r="CN121" s="1048"/>
      <c r="CO121" s="1049"/>
      <c r="CP121" s="1057" t="s">
        <v>392</v>
      </c>
      <c r="CQ121" s="1058"/>
      <c r="CR121" s="1058"/>
      <c r="CS121" s="1058"/>
      <c r="CT121" s="1058"/>
      <c r="CU121" s="1058"/>
      <c r="CV121" s="1058"/>
      <c r="CW121" s="1058"/>
      <c r="CX121" s="1058"/>
      <c r="CY121" s="1058"/>
      <c r="CZ121" s="1058"/>
      <c r="DA121" s="1058"/>
      <c r="DB121" s="1058"/>
      <c r="DC121" s="1058"/>
      <c r="DD121" s="1058"/>
      <c r="DE121" s="1058"/>
      <c r="DF121" s="1059"/>
      <c r="DG121" s="963">
        <v>3433</v>
      </c>
      <c r="DH121" s="964"/>
      <c r="DI121" s="964"/>
      <c r="DJ121" s="964"/>
      <c r="DK121" s="964"/>
      <c r="DL121" s="964">
        <v>2732</v>
      </c>
      <c r="DM121" s="964"/>
      <c r="DN121" s="964"/>
      <c r="DO121" s="964"/>
      <c r="DP121" s="964"/>
      <c r="DQ121" s="964">
        <v>2125</v>
      </c>
      <c r="DR121" s="964"/>
      <c r="DS121" s="964"/>
      <c r="DT121" s="964"/>
      <c r="DU121" s="964"/>
      <c r="DV121" s="965">
        <v>0.1</v>
      </c>
      <c r="DW121" s="965"/>
      <c r="DX121" s="965"/>
      <c r="DY121" s="965"/>
      <c r="DZ121" s="966"/>
    </row>
    <row r="122" spans="1:130" s="230" customFormat="1" ht="26.25" customHeight="1" x14ac:dyDescent="0.15">
      <c r="A122" s="1095"/>
      <c r="B122" s="987"/>
      <c r="C122" s="960" t="s">
        <v>433</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452</v>
      </c>
      <c r="BA122" s="1003"/>
      <c r="BB122" s="1003"/>
      <c r="BC122" s="1003"/>
      <c r="BD122" s="1003"/>
      <c r="BE122" s="1003"/>
      <c r="BF122" s="1003"/>
      <c r="BG122" s="1003"/>
      <c r="BH122" s="1003"/>
      <c r="BI122" s="1003"/>
      <c r="BJ122" s="1003"/>
      <c r="BK122" s="1003"/>
      <c r="BL122" s="1003"/>
      <c r="BM122" s="1003"/>
      <c r="BN122" s="1003"/>
      <c r="BO122" s="1003"/>
      <c r="BP122" s="1004"/>
      <c r="BQ122" s="1037">
        <v>7869989</v>
      </c>
      <c r="BR122" s="1038"/>
      <c r="BS122" s="1038"/>
      <c r="BT122" s="1038"/>
      <c r="BU122" s="1038"/>
      <c r="BV122" s="1038">
        <v>7835574</v>
      </c>
      <c r="BW122" s="1038"/>
      <c r="BX122" s="1038"/>
      <c r="BY122" s="1038"/>
      <c r="BZ122" s="1038"/>
      <c r="CA122" s="1038">
        <v>7767235</v>
      </c>
      <c r="CB122" s="1038"/>
      <c r="CC122" s="1038"/>
      <c r="CD122" s="1038"/>
      <c r="CE122" s="1038"/>
      <c r="CF122" s="1055">
        <v>209.2</v>
      </c>
      <c r="CG122" s="1056"/>
      <c r="CH122" s="1056"/>
      <c r="CI122" s="1056"/>
      <c r="CJ122" s="1056"/>
      <c r="CK122" s="1047"/>
      <c r="CL122" s="1048"/>
      <c r="CM122" s="1048"/>
      <c r="CN122" s="1048"/>
      <c r="CO122" s="1049"/>
      <c r="CP122" s="1057" t="s">
        <v>393</v>
      </c>
      <c r="CQ122" s="1058"/>
      <c r="CR122" s="1058"/>
      <c r="CS122" s="1058"/>
      <c r="CT122" s="1058"/>
      <c r="CU122" s="1058"/>
      <c r="CV122" s="1058"/>
      <c r="CW122" s="1058"/>
      <c r="CX122" s="1058"/>
      <c r="CY122" s="1058"/>
      <c r="CZ122" s="1058"/>
      <c r="DA122" s="1058"/>
      <c r="DB122" s="1058"/>
      <c r="DC122" s="1058"/>
      <c r="DD122" s="1058"/>
      <c r="DE122" s="1058"/>
      <c r="DF122" s="1059"/>
      <c r="DG122" s="963" t="s">
        <v>122</v>
      </c>
      <c r="DH122" s="964"/>
      <c r="DI122" s="964"/>
      <c r="DJ122" s="964"/>
      <c r="DK122" s="964"/>
      <c r="DL122" s="964" t="s">
        <v>122</v>
      </c>
      <c r="DM122" s="964"/>
      <c r="DN122" s="964"/>
      <c r="DO122" s="964"/>
      <c r="DP122" s="964"/>
      <c r="DQ122" s="964" t="s">
        <v>122</v>
      </c>
      <c r="DR122" s="964"/>
      <c r="DS122" s="964"/>
      <c r="DT122" s="964"/>
      <c r="DU122" s="964"/>
      <c r="DV122" s="965" t="s">
        <v>122</v>
      </c>
      <c r="DW122" s="965"/>
      <c r="DX122" s="965"/>
      <c r="DY122" s="965"/>
      <c r="DZ122" s="966"/>
    </row>
    <row r="123" spans="1:130" s="230" customFormat="1" ht="26.25" customHeight="1" x14ac:dyDescent="0.15">
      <c r="A123" s="1095"/>
      <c r="B123" s="987"/>
      <c r="C123" s="960" t="s">
        <v>439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122</v>
      </c>
      <c r="AB123" s="997"/>
      <c r="AC123" s="997"/>
      <c r="AD123" s="997"/>
      <c r="AE123" s="998"/>
      <c r="AF123" s="999" t="s">
        <v>122</v>
      </c>
      <c r="AG123" s="997"/>
      <c r="AH123" s="997"/>
      <c r="AI123" s="997"/>
      <c r="AJ123" s="998"/>
      <c r="AK123" s="999" t="s">
        <v>122</v>
      </c>
      <c r="AL123" s="997"/>
      <c r="AM123" s="997"/>
      <c r="AN123" s="997"/>
      <c r="AO123" s="998"/>
      <c r="AP123" s="1000" t="s">
        <v>122</v>
      </c>
      <c r="AQ123" s="1001"/>
      <c r="AR123" s="1001"/>
      <c r="AS123" s="1001"/>
      <c r="AT123" s="1002"/>
      <c r="AU123" s="1035"/>
      <c r="AV123" s="1036"/>
      <c r="AW123" s="1036"/>
      <c r="AX123" s="1036"/>
      <c r="AY123" s="1036"/>
      <c r="AZ123" s="251" t="s">
        <v>178</v>
      </c>
      <c r="BA123" s="251"/>
      <c r="BB123" s="251"/>
      <c r="BC123" s="251"/>
      <c r="BD123" s="251"/>
      <c r="BE123" s="251"/>
      <c r="BF123" s="251"/>
      <c r="BG123" s="251"/>
      <c r="BH123" s="251"/>
      <c r="BI123" s="251"/>
      <c r="BJ123" s="251"/>
      <c r="BK123" s="251"/>
      <c r="BL123" s="251"/>
      <c r="BM123" s="251"/>
      <c r="BN123" s="251"/>
      <c r="BO123" s="1015" t="s">
        <v>453</v>
      </c>
      <c r="BP123" s="1043"/>
      <c r="BQ123" s="1101">
        <v>10499672</v>
      </c>
      <c r="BR123" s="1102"/>
      <c r="BS123" s="1102"/>
      <c r="BT123" s="1102"/>
      <c r="BU123" s="1102"/>
      <c r="BV123" s="1102">
        <v>10986921</v>
      </c>
      <c r="BW123" s="1102"/>
      <c r="BX123" s="1102"/>
      <c r="BY123" s="1102"/>
      <c r="BZ123" s="1102"/>
      <c r="CA123" s="1102">
        <v>11239684</v>
      </c>
      <c r="CB123" s="1102"/>
      <c r="CC123" s="1102"/>
      <c r="CD123" s="1102"/>
      <c r="CE123" s="1102"/>
      <c r="CF123" s="1039"/>
      <c r="CG123" s="1040"/>
      <c r="CH123" s="1040"/>
      <c r="CI123" s="1040"/>
      <c r="CJ123" s="1041"/>
      <c r="CK123" s="1047"/>
      <c r="CL123" s="1048"/>
      <c r="CM123" s="1048"/>
      <c r="CN123" s="1048"/>
      <c r="CO123" s="1049"/>
      <c r="CP123" s="1057" t="s">
        <v>391</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30" customFormat="1" ht="26.25" customHeight="1" thickBot="1" x14ac:dyDescent="0.2">
      <c r="A124" s="1095"/>
      <c r="B124" s="987"/>
      <c r="C124" s="960" t="s">
        <v>442</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454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111.9</v>
      </c>
      <c r="BR124" s="1065"/>
      <c r="BS124" s="1065"/>
      <c r="BT124" s="1065"/>
      <c r="BU124" s="1065"/>
      <c r="BV124" s="1065">
        <v>100.3</v>
      </c>
      <c r="BW124" s="1065"/>
      <c r="BX124" s="1065"/>
      <c r="BY124" s="1065"/>
      <c r="BZ124" s="1065"/>
      <c r="CA124" s="1065">
        <v>83.4</v>
      </c>
      <c r="CB124" s="1065"/>
      <c r="CC124" s="1065"/>
      <c r="CD124" s="1065"/>
      <c r="CE124" s="1065"/>
      <c r="CF124" s="1066"/>
      <c r="CG124" s="1067"/>
      <c r="CH124" s="1067"/>
      <c r="CI124" s="1067"/>
      <c r="CJ124" s="1068"/>
      <c r="CK124" s="1050"/>
      <c r="CL124" s="1050"/>
      <c r="CM124" s="1050"/>
      <c r="CN124" s="1050"/>
      <c r="CO124" s="1051"/>
      <c r="CP124" s="1057" t="s">
        <v>455</v>
      </c>
      <c r="CQ124" s="1058"/>
      <c r="CR124" s="1058"/>
      <c r="CS124" s="1058"/>
      <c r="CT124" s="1058"/>
      <c r="CU124" s="1058"/>
      <c r="CV124" s="1058"/>
      <c r="CW124" s="1058"/>
      <c r="CX124" s="1058"/>
      <c r="CY124" s="1058"/>
      <c r="CZ124" s="1058"/>
      <c r="DA124" s="1058"/>
      <c r="DB124" s="1058"/>
      <c r="DC124" s="1058"/>
      <c r="DD124" s="1058"/>
      <c r="DE124" s="1058"/>
      <c r="DF124" s="1059"/>
      <c r="DG124" s="1042" t="s">
        <v>122</v>
      </c>
      <c r="DH124" s="1024"/>
      <c r="DI124" s="1024"/>
      <c r="DJ124" s="1024"/>
      <c r="DK124" s="1025"/>
      <c r="DL124" s="1023" t="s">
        <v>122</v>
      </c>
      <c r="DM124" s="1024"/>
      <c r="DN124" s="1024"/>
      <c r="DO124" s="1024"/>
      <c r="DP124" s="1025"/>
      <c r="DQ124" s="1023" t="s">
        <v>122</v>
      </c>
      <c r="DR124" s="1024"/>
      <c r="DS124" s="1024"/>
      <c r="DT124" s="1024"/>
      <c r="DU124" s="1025"/>
      <c r="DV124" s="1026" t="s">
        <v>122</v>
      </c>
      <c r="DW124" s="1027"/>
      <c r="DX124" s="1027"/>
      <c r="DY124" s="1027"/>
      <c r="DZ124" s="1028"/>
    </row>
    <row r="125" spans="1:130" s="230" customFormat="1" ht="26.25" customHeight="1" x14ac:dyDescent="0.15">
      <c r="A125" s="1095"/>
      <c r="B125" s="987"/>
      <c r="C125" s="960" t="s">
        <v>444</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456</v>
      </c>
      <c r="CL125" s="1045"/>
      <c r="CM125" s="1045"/>
      <c r="CN125" s="1045"/>
      <c r="CO125" s="1046"/>
      <c r="CP125" s="967" t="s">
        <v>457</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30" customFormat="1" ht="26.25" customHeight="1" thickBot="1" x14ac:dyDescent="0.2">
      <c r="A126" s="1095"/>
      <c r="B126" s="987"/>
      <c r="C126" s="960" t="s">
        <v>446</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122</v>
      </c>
      <c r="AB126" s="997"/>
      <c r="AC126" s="997"/>
      <c r="AD126" s="997"/>
      <c r="AE126" s="998"/>
      <c r="AF126" s="999" t="s">
        <v>122</v>
      </c>
      <c r="AG126" s="997"/>
      <c r="AH126" s="997"/>
      <c r="AI126" s="997"/>
      <c r="AJ126" s="998"/>
      <c r="AK126" s="999" t="s">
        <v>122</v>
      </c>
      <c r="AL126" s="997"/>
      <c r="AM126" s="997"/>
      <c r="AN126" s="997"/>
      <c r="AO126" s="998"/>
      <c r="AP126" s="1000" t="s">
        <v>122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458</v>
      </c>
      <c r="CQ126" s="961"/>
      <c r="CR126" s="961"/>
      <c r="CS126" s="961"/>
      <c r="CT126" s="961"/>
      <c r="CU126" s="961"/>
      <c r="CV126" s="961"/>
      <c r="CW126" s="961"/>
      <c r="CX126" s="961"/>
      <c r="CY126" s="961"/>
      <c r="CZ126" s="961"/>
      <c r="DA126" s="961"/>
      <c r="DB126" s="961"/>
      <c r="DC126" s="961"/>
      <c r="DD126" s="961"/>
      <c r="DE126" s="961"/>
      <c r="DF126" s="962"/>
      <c r="DG126" s="963" t="s">
        <v>122</v>
      </c>
      <c r="DH126" s="964"/>
      <c r="DI126" s="964"/>
      <c r="DJ126" s="964"/>
      <c r="DK126" s="964"/>
      <c r="DL126" s="964" t="s">
        <v>122</v>
      </c>
      <c r="DM126" s="964"/>
      <c r="DN126" s="964"/>
      <c r="DO126" s="964"/>
      <c r="DP126" s="964"/>
      <c r="DQ126" s="964" t="s">
        <v>122</v>
      </c>
      <c r="DR126" s="964"/>
      <c r="DS126" s="964"/>
      <c r="DT126" s="964"/>
      <c r="DU126" s="964"/>
      <c r="DV126" s="965" t="s">
        <v>122</v>
      </c>
      <c r="DW126" s="965"/>
      <c r="DX126" s="965"/>
      <c r="DY126" s="965"/>
      <c r="DZ126" s="966"/>
    </row>
    <row r="127" spans="1:130" s="230" customFormat="1" ht="26.25" customHeight="1" x14ac:dyDescent="0.15">
      <c r="A127" s="1096"/>
      <c r="B127" s="989"/>
      <c r="C127" s="1011" t="s">
        <v>459</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122</v>
      </c>
      <c r="AB127" s="997"/>
      <c r="AC127" s="997"/>
      <c r="AD127" s="997"/>
      <c r="AE127" s="998"/>
      <c r="AF127" s="999" t="s">
        <v>122</v>
      </c>
      <c r="AG127" s="997"/>
      <c r="AH127" s="997"/>
      <c r="AI127" s="997"/>
      <c r="AJ127" s="998"/>
      <c r="AK127" s="999" t="s">
        <v>122</v>
      </c>
      <c r="AL127" s="997"/>
      <c r="AM127" s="997"/>
      <c r="AN127" s="997"/>
      <c r="AO127" s="998"/>
      <c r="AP127" s="1000" t="s">
        <v>122</v>
      </c>
      <c r="AQ127" s="1001"/>
      <c r="AR127" s="1001"/>
      <c r="AS127" s="1001"/>
      <c r="AT127" s="1002"/>
      <c r="AU127" s="232"/>
      <c r="AV127" s="232"/>
      <c r="AW127" s="232"/>
      <c r="AX127" s="1069" t="s">
        <v>460</v>
      </c>
      <c r="AY127" s="1070"/>
      <c r="AZ127" s="1070"/>
      <c r="BA127" s="1070"/>
      <c r="BB127" s="1070"/>
      <c r="BC127" s="1070"/>
      <c r="BD127" s="1070"/>
      <c r="BE127" s="1071"/>
      <c r="BF127" s="1072" t="s">
        <v>461</v>
      </c>
      <c r="BG127" s="1070"/>
      <c r="BH127" s="1070"/>
      <c r="BI127" s="1070"/>
      <c r="BJ127" s="1070"/>
      <c r="BK127" s="1070"/>
      <c r="BL127" s="1071"/>
      <c r="BM127" s="1072" t="s">
        <v>462</v>
      </c>
      <c r="BN127" s="1070"/>
      <c r="BO127" s="1070"/>
      <c r="BP127" s="1070"/>
      <c r="BQ127" s="1070"/>
      <c r="BR127" s="1070"/>
      <c r="BS127" s="1071"/>
      <c r="BT127" s="1072" t="s">
        <v>463</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464</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30" customFormat="1" ht="26.25" customHeight="1" thickBot="1" x14ac:dyDescent="0.2">
      <c r="A128" s="1079" t="s">
        <v>465</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466</v>
      </c>
      <c r="X128" s="1081"/>
      <c r="Y128" s="1081"/>
      <c r="Z128" s="1082"/>
      <c r="AA128" s="1083">
        <v>158364</v>
      </c>
      <c r="AB128" s="1084"/>
      <c r="AC128" s="1084"/>
      <c r="AD128" s="1084"/>
      <c r="AE128" s="1085"/>
      <c r="AF128" s="1086">
        <v>159551</v>
      </c>
      <c r="AG128" s="1084"/>
      <c r="AH128" s="1084"/>
      <c r="AI128" s="1084"/>
      <c r="AJ128" s="1085"/>
      <c r="AK128" s="1086">
        <v>150669</v>
      </c>
      <c r="AL128" s="1084"/>
      <c r="AM128" s="1084"/>
      <c r="AN128" s="1084"/>
      <c r="AO128" s="1085"/>
      <c r="AP128" s="1087"/>
      <c r="AQ128" s="1088"/>
      <c r="AR128" s="1088"/>
      <c r="AS128" s="1088"/>
      <c r="AT128" s="1089"/>
      <c r="AU128" s="232"/>
      <c r="AV128" s="232"/>
      <c r="AW128" s="232"/>
      <c r="AX128" s="934" t="s">
        <v>467</v>
      </c>
      <c r="AY128" s="935"/>
      <c r="AZ128" s="935"/>
      <c r="BA128" s="935"/>
      <c r="BB128" s="935"/>
      <c r="BC128" s="935"/>
      <c r="BD128" s="935"/>
      <c r="BE128" s="936"/>
      <c r="BF128" s="1090" t="s">
        <v>122</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468</v>
      </c>
      <c r="CQ128" s="762"/>
      <c r="CR128" s="762"/>
      <c r="CS128" s="762"/>
      <c r="CT128" s="762"/>
      <c r="CU128" s="762"/>
      <c r="CV128" s="762"/>
      <c r="CW128" s="762"/>
      <c r="CX128" s="762"/>
      <c r="CY128" s="762"/>
      <c r="CZ128" s="762"/>
      <c r="DA128" s="762"/>
      <c r="DB128" s="762"/>
      <c r="DC128" s="762"/>
      <c r="DD128" s="762"/>
      <c r="DE128" s="762"/>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30" customFormat="1" ht="26.25" customHeight="1" x14ac:dyDescent="0.15">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469</v>
      </c>
      <c r="X129" s="1109"/>
      <c r="Y129" s="1109"/>
      <c r="Z129" s="1110"/>
      <c r="AA129" s="996">
        <v>4602499</v>
      </c>
      <c r="AB129" s="997"/>
      <c r="AC129" s="997"/>
      <c r="AD129" s="997"/>
      <c r="AE129" s="998"/>
      <c r="AF129" s="999">
        <v>4393686</v>
      </c>
      <c r="AG129" s="997"/>
      <c r="AH129" s="997"/>
      <c r="AI129" s="997"/>
      <c r="AJ129" s="998"/>
      <c r="AK129" s="999">
        <v>4466927</v>
      </c>
      <c r="AL129" s="997"/>
      <c r="AM129" s="997"/>
      <c r="AN129" s="997"/>
      <c r="AO129" s="998"/>
      <c r="AP129" s="1111"/>
      <c r="AQ129" s="1112"/>
      <c r="AR129" s="1112"/>
      <c r="AS129" s="1112"/>
      <c r="AT129" s="1113"/>
      <c r="AU129" s="233"/>
      <c r="AV129" s="233"/>
      <c r="AW129" s="233"/>
      <c r="AX129" s="1103" t="s">
        <v>470</v>
      </c>
      <c r="AY129" s="961"/>
      <c r="AZ129" s="961"/>
      <c r="BA129" s="961"/>
      <c r="BB129" s="961"/>
      <c r="BC129" s="961"/>
      <c r="BD129" s="961"/>
      <c r="BE129" s="962"/>
      <c r="BF129" s="1104" t="s">
        <v>122</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471</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472</v>
      </c>
      <c r="X130" s="1109"/>
      <c r="Y130" s="1109"/>
      <c r="Z130" s="1110"/>
      <c r="AA130" s="996">
        <v>751478</v>
      </c>
      <c r="AB130" s="997"/>
      <c r="AC130" s="997"/>
      <c r="AD130" s="997"/>
      <c r="AE130" s="998"/>
      <c r="AF130" s="999">
        <v>754963</v>
      </c>
      <c r="AG130" s="997"/>
      <c r="AH130" s="997"/>
      <c r="AI130" s="997"/>
      <c r="AJ130" s="998"/>
      <c r="AK130" s="999">
        <v>754212</v>
      </c>
      <c r="AL130" s="997"/>
      <c r="AM130" s="997"/>
      <c r="AN130" s="997"/>
      <c r="AO130" s="998"/>
      <c r="AP130" s="1111"/>
      <c r="AQ130" s="1112"/>
      <c r="AR130" s="1112"/>
      <c r="AS130" s="1112"/>
      <c r="AT130" s="1113"/>
      <c r="AU130" s="233"/>
      <c r="AV130" s="233"/>
      <c r="AW130" s="233"/>
      <c r="AX130" s="1103" t="s">
        <v>473</v>
      </c>
      <c r="AY130" s="961"/>
      <c r="AZ130" s="961"/>
      <c r="BA130" s="961"/>
      <c r="BB130" s="961"/>
      <c r="BC130" s="961"/>
      <c r="BD130" s="961"/>
      <c r="BE130" s="962"/>
      <c r="BF130" s="1139">
        <v>12.5</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474</v>
      </c>
      <c r="X131" s="1146"/>
      <c r="Y131" s="1146"/>
      <c r="Z131" s="1147"/>
      <c r="AA131" s="1042">
        <v>3851021</v>
      </c>
      <c r="AB131" s="1024"/>
      <c r="AC131" s="1024"/>
      <c r="AD131" s="1024"/>
      <c r="AE131" s="1025"/>
      <c r="AF131" s="1023">
        <v>3638723</v>
      </c>
      <c r="AG131" s="1024"/>
      <c r="AH131" s="1024"/>
      <c r="AI131" s="1024"/>
      <c r="AJ131" s="1025"/>
      <c r="AK131" s="1023">
        <v>3712715</v>
      </c>
      <c r="AL131" s="1024"/>
      <c r="AM131" s="1024"/>
      <c r="AN131" s="1024"/>
      <c r="AO131" s="1025"/>
      <c r="AP131" s="1148"/>
      <c r="AQ131" s="1149"/>
      <c r="AR131" s="1149"/>
      <c r="AS131" s="1149"/>
      <c r="AT131" s="1150"/>
      <c r="AU131" s="233"/>
      <c r="AV131" s="233"/>
      <c r="AW131" s="233"/>
      <c r="AX131" s="1121" t="s">
        <v>475</v>
      </c>
      <c r="AY131" s="762"/>
      <c r="AZ131" s="762"/>
      <c r="BA131" s="762"/>
      <c r="BB131" s="762"/>
      <c r="BC131" s="762"/>
      <c r="BD131" s="762"/>
      <c r="BE131" s="1074"/>
      <c r="BF131" s="1122">
        <v>83.4</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476</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477</v>
      </c>
      <c r="W132" s="1132"/>
      <c r="X132" s="1132"/>
      <c r="Y132" s="1132"/>
      <c r="Z132" s="1133"/>
      <c r="AA132" s="1134">
        <v>12.38341728</v>
      </c>
      <c r="AB132" s="1135"/>
      <c r="AC132" s="1135"/>
      <c r="AD132" s="1135"/>
      <c r="AE132" s="1136"/>
      <c r="AF132" s="1137">
        <v>12.28521654</v>
      </c>
      <c r="AG132" s="1135"/>
      <c r="AH132" s="1135"/>
      <c r="AI132" s="1135"/>
      <c r="AJ132" s="1136"/>
      <c r="AK132" s="1137">
        <v>12.861396579999999</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478</v>
      </c>
      <c r="W133" s="1115"/>
      <c r="X133" s="1115"/>
      <c r="Y133" s="1115"/>
      <c r="Z133" s="1116"/>
      <c r="AA133" s="1117">
        <v>14.3</v>
      </c>
      <c r="AB133" s="1118"/>
      <c r="AC133" s="1118"/>
      <c r="AD133" s="1118"/>
      <c r="AE133" s="1119"/>
      <c r="AF133" s="1117">
        <v>13.4</v>
      </c>
      <c r="AG133" s="1118"/>
      <c r="AH133" s="1118"/>
      <c r="AI133" s="1118"/>
      <c r="AJ133" s="1119"/>
      <c r="AK133" s="1117">
        <v>12.5</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jubRce2VRBzgIeWG9ILoye8ABvy9hfigv3ZH/jGtY+w31hPq1e0LN3WhSjqvgNLr3H4V2RgmQuaPEx7XrjqcQ==" saltValue="aM0MPgjHQGAldeFijsHB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1" zoomScaleNormal="85" zoomScaleSheetLayoutView="100" workbookViewId="0">
      <selection activeCell="BG36" sqref="BG36:BU3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Pft5pGKU7Lmj31pCKIVqPHGdJkg8dLzws75rZuWZF5OS+cwch3GNdujhl1iGF3Qg1ndJfe/ZVokeduA37sv6Q==" saltValue="adsvsOJfMhHFd1TfF8k/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1" zoomScaleNormal="100" zoomScaleSheetLayoutView="55" workbookViewId="0">
      <selection activeCell="BG36" sqref="BG36:BU3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rHZqRGzLMlLuqaeAp0B1Bdk7kjz32DA7PNSGxvtEnqzjzQqDMKIUZLWwYj3lIviMiZdtMFaG2TYOBv5buNytw==" saltValue="Zy4VZ5tOZY9Lx1ureHJK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workbookViewId="0">
      <selection activeCell="BG36" sqref="BG36:BU3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487</v>
      </c>
      <c r="AL9" s="1155"/>
      <c r="AM9" s="1155"/>
      <c r="AN9" s="1156"/>
      <c r="AO9" s="281">
        <v>1139099</v>
      </c>
      <c r="AP9" s="281">
        <v>102677</v>
      </c>
      <c r="AQ9" s="282">
        <v>111034</v>
      </c>
      <c r="AR9" s="283">
        <v>-7.5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488</v>
      </c>
      <c r="AL10" s="1155"/>
      <c r="AM10" s="1155"/>
      <c r="AN10" s="1156"/>
      <c r="AO10" s="284">
        <v>229905</v>
      </c>
      <c r="AP10" s="284">
        <v>20723</v>
      </c>
      <c r="AQ10" s="285">
        <v>15617</v>
      </c>
      <c r="AR10" s="286">
        <v>32.700000000000003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489</v>
      </c>
      <c r="AL11" s="1155"/>
      <c r="AM11" s="1155"/>
      <c r="AN11" s="1156"/>
      <c r="AO11" s="284">
        <v>2659</v>
      </c>
      <c r="AP11" s="284">
        <v>240</v>
      </c>
      <c r="AQ11" s="285">
        <v>1538</v>
      </c>
      <c r="AR11" s="286">
        <v>-84.4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490</v>
      </c>
      <c r="AL12" s="1155"/>
      <c r="AM12" s="1155"/>
      <c r="AN12" s="1156"/>
      <c r="AO12" s="284" t="s">
        <v>491</v>
      </c>
      <c r="AP12" s="284" t="s">
        <v>491</v>
      </c>
      <c r="AQ12" s="285">
        <v>0</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492</v>
      </c>
      <c r="AL13" s="1155"/>
      <c r="AM13" s="1155"/>
      <c r="AN13" s="1156"/>
      <c r="AO13" s="284">
        <v>29490</v>
      </c>
      <c r="AP13" s="284">
        <v>2658</v>
      </c>
      <c r="AQ13" s="285">
        <v>4378</v>
      </c>
      <c r="AR13" s="286">
        <v>-39.299999999999997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493</v>
      </c>
      <c r="AL14" s="1155"/>
      <c r="AM14" s="1155"/>
      <c r="AN14" s="1156"/>
      <c r="AO14" s="284">
        <v>32498</v>
      </c>
      <c r="AP14" s="284">
        <v>2929</v>
      </c>
      <c r="AQ14" s="285">
        <v>2499</v>
      </c>
      <c r="AR14" s="286">
        <v>17.2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494</v>
      </c>
      <c r="AL15" s="1158"/>
      <c r="AM15" s="1158"/>
      <c r="AN15" s="1159"/>
      <c r="AO15" s="284">
        <v>-45084</v>
      </c>
      <c r="AP15" s="284">
        <v>-4064</v>
      </c>
      <c r="AQ15" s="285">
        <v>-6867</v>
      </c>
      <c r="AR15" s="286">
        <v>-40.799999999999997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178</v>
      </c>
      <c r="AL16" s="1158"/>
      <c r="AM16" s="1158"/>
      <c r="AN16" s="1159"/>
      <c r="AO16" s="284">
        <v>1388567</v>
      </c>
      <c r="AP16" s="284">
        <v>125164</v>
      </c>
      <c r="AQ16" s="285">
        <v>128199</v>
      </c>
      <c r="AR16" s="286">
        <v>-2.4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499</v>
      </c>
      <c r="AL21" s="1161"/>
      <c r="AM21" s="1161"/>
      <c r="AN21" s="1162"/>
      <c r="AO21" s="297">
        <v>11.9</v>
      </c>
      <c r="AP21" s="298">
        <v>10.85</v>
      </c>
      <c r="AQ21" s="299">
        <v>1.05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500</v>
      </c>
      <c r="AL22" s="1161"/>
      <c r="AM22" s="1161"/>
      <c r="AN22" s="1162"/>
      <c r="AO22" s="302">
        <v>96.6</v>
      </c>
      <c r="AP22" s="303">
        <v>96.2</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501</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504</v>
      </c>
      <c r="AL32" s="1169"/>
      <c r="AM32" s="1169"/>
      <c r="AN32" s="1170"/>
      <c r="AO32" s="312">
        <v>1081948</v>
      </c>
      <c r="AP32" s="312">
        <v>97526</v>
      </c>
      <c r="AQ32" s="313">
        <v>62185</v>
      </c>
      <c r="AR32" s="314">
        <v>56.8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505</v>
      </c>
      <c r="AL33" s="1169"/>
      <c r="AM33" s="1169"/>
      <c r="AN33" s="1170"/>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506</v>
      </c>
      <c r="AL34" s="1169"/>
      <c r="AM34" s="1169"/>
      <c r="AN34" s="1170"/>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507</v>
      </c>
      <c r="AL35" s="1169"/>
      <c r="AM35" s="1169"/>
      <c r="AN35" s="1170"/>
      <c r="AO35" s="312">
        <v>288427</v>
      </c>
      <c r="AP35" s="312">
        <v>25998</v>
      </c>
      <c r="AQ35" s="313">
        <v>15497</v>
      </c>
      <c r="AR35" s="314">
        <v>67.8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508</v>
      </c>
      <c r="AL36" s="1169"/>
      <c r="AM36" s="1169"/>
      <c r="AN36" s="1170"/>
      <c r="AO36" s="312">
        <v>11970</v>
      </c>
      <c r="AP36" s="312">
        <v>1079</v>
      </c>
      <c r="AQ36" s="313">
        <v>3842</v>
      </c>
      <c r="AR36" s="314">
        <v>-71.900000000000006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509</v>
      </c>
      <c r="AL37" s="1169"/>
      <c r="AM37" s="1169"/>
      <c r="AN37" s="1170"/>
      <c r="AO37" s="312" t="s">
        <v>491</v>
      </c>
      <c r="AP37" s="312" t="s">
        <v>491</v>
      </c>
      <c r="AQ37" s="313">
        <v>306</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510</v>
      </c>
      <c r="AL38" s="1172"/>
      <c r="AM38" s="1172"/>
      <c r="AN38" s="1173"/>
      <c r="AO38" s="315">
        <v>43</v>
      </c>
      <c r="AP38" s="315">
        <v>4</v>
      </c>
      <c r="AQ38" s="316">
        <v>4</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511</v>
      </c>
      <c r="AL39" s="1172"/>
      <c r="AM39" s="1172"/>
      <c r="AN39" s="1173"/>
      <c r="AO39" s="312">
        <v>-150669</v>
      </c>
      <c r="AP39" s="312">
        <v>-13581</v>
      </c>
      <c r="AQ39" s="313">
        <v>-2250</v>
      </c>
      <c r="AR39" s="314">
        <v>503.6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512</v>
      </c>
      <c r="AL40" s="1169"/>
      <c r="AM40" s="1169"/>
      <c r="AN40" s="1170"/>
      <c r="AO40" s="312">
        <v>-754212</v>
      </c>
      <c r="AP40" s="312">
        <v>-67984</v>
      </c>
      <c r="AQ40" s="313">
        <v>-52332</v>
      </c>
      <c r="AR40" s="314">
        <v>29.9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288</v>
      </c>
      <c r="AL41" s="1175"/>
      <c r="AM41" s="1175"/>
      <c r="AN41" s="1176"/>
      <c r="AO41" s="312">
        <v>477507</v>
      </c>
      <c r="AP41" s="312">
        <v>43042</v>
      </c>
      <c r="AQ41" s="313">
        <v>27253</v>
      </c>
      <c r="AR41" s="314">
        <v>57.9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482</v>
      </c>
      <c r="AN49" s="1165" t="s">
        <v>515</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705907</v>
      </c>
      <c r="AN51" s="334">
        <v>57326</v>
      </c>
      <c r="AO51" s="335">
        <v>-38.799999999999997</v>
      </c>
      <c r="AP51" s="336">
        <v>103390</v>
      </c>
      <c r="AQ51" s="337">
        <v>17.100000000000001</v>
      </c>
      <c r="AR51" s="338">
        <v>-55.9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369556</v>
      </c>
      <c r="AN52" s="342">
        <v>30011</v>
      </c>
      <c r="AO52" s="343">
        <v>-50.8</v>
      </c>
      <c r="AP52" s="344">
        <v>51269</v>
      </c>
      <c r="AQ52" s="345">
        <v>4.5999999999999996</v>
      </c>
      <c r="AR52" s="346">
        <v>-55.4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692558</v>
      </c>
      <c r="AN53" s="334">
        <v>57795</v>
      </c>
      <c r="AO53" s="335">
        <v>0.8</v>
      </c>
      <c r="AP53" s="336">
        <v>117234</v>
      </c>
      <c r="AQ53" s="337">
        <v>13.4</v>
      </c>
      <c r="AR53" s="338">
        <v>-12.6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394899</v>
      </c>
      <c r="AN54" s="342">
        <v>32955</v>
      </c>
      <c r="AO54" s="343">
        <v>9.8000000000000007</v>
      </c>
      <c r="AP54" s="344">
        <v>59796</v>
      </c>
      <c r="AQ54" s="345">
        <v>16.600000000000001</v>
      </c>
      <c r="AR54" s="346">
        <v>-6.8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1122912</v>
      </c>
      <c r="AN55" s="334">
        <v>96321</v>
      </c>
      <c r="AO55" s="335">
        <v>66.7</v>
      </c>
      <c r="AP55" s="336">
        <v>97758</v>
      </c>
      <c r="AQ55" s="337">
        <v>-16.600000000000001</v>
      </c>
      <c r="AR55" s="338">
        <v>83.3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357779</v>
      </c>
      <c r="AN56" s="342">
        <v>30690</v>
      </c>
      <c r="AO56" s="343">
        <v>-6.9</v>
      </c>
      <c r="AP56" s="344">
        <v>45946</v>
      </c>
      <c r="AQ56" s="345">
        <v>-23.2</v>
      </c>
      <c r="AR56" s="346">
        <v>16.3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1302072</v>
      </c>
      <c r="AN57" s="334">
        <v>114791</v>
      </c>
      <c r="AO57" s="335">
        <v>19.2</v>
      </c>
      <c r="AP57" s="336">
        <v>91338</v>
      </c>
      <c r="AQ57" s="337">
        <v>-6.6</v>
      </c>
      <c r="AR57" s="338">
        <v>25.8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395164</v>
      </c>
      <c r="AN58" s="342">
        <v>34838</v>
      </c>
      <c r="AO58" s="343">
        <v>13.5</v>
      </c>
      <c r="AP58" s="344">
        <v>43989</v>
      </c>
      <c r="AQ58" s="345">
        <v>-4.3</v>
      </c>
      <c r="AR58" s="346">
        <v>17.8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1265300</v>
      </c>
      <c r="AN59" s="334">
        <v>114053</v>
      </c>
      <c r="AO59" s="335">
        <v>-0.6</v>
      </c>
      <c r="AP59" s="336">
        <v>103975</v>
      </c>
      <c r="AQ59" s="337">
        <v>13.8</v>
      </c>
      <c r="AR59" s="338">
        <v>-14.4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472205</v>
      </c>
      <c r="AN60" s="342">
        <v>42564</v>
      </c>
      <c r="AO60" s="343">
        <v>22.2</v>
      </c>
      <c r="AP60" s="344">
        <v>52698</v>
      </c>
      <c r="AQ60" s="345">
        <v>19.8</v>
      </c>
      <c r="AR60" s="346">
        <v>2.4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1017750</v>
      </c>
      <c r="AN61" s="349">
        <v>88057</v>
      </c>
      <c r="AO61" s="350">
        <v>9.5</v>
      </c>
      <c r="AP61" s="351">
        <v>102739</v>
      </c>
      <c r="AQ61" s="352">
        <v>4.2</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397921</v>
      </c>
      <c r="AN62" s="342">
        <v>34212</v>
      </c>
      <c r="AO62" s="343">
        <v>-2.4</v>
      </c>
      <c r="AP62" s="344">
        <v>50740</v>
      </c>
      <c r="AQ62" s="345">
        <v>2.7</v>
      </c>
      <c r="AR62" s="346">
        <v>-5.0999999999999996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I3gvDO93mmN/u7LDf1csigrxNt9q7ZCGWYBj1VXH/ORroG6NqvRNy1u2v4xriBn/Fy2+KtsKerjM6DMiMVIvw==" saltValue="L68Q/4LXryEgfZgehe+O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O88" zoomScaleNormal="100" zoomScaleSheetLayoutView="55" workbookViewId="0">
      <selection activeCell="BG36" sqref="BG36:BU3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nZk0mobNW8dN0wtlAS7Um9QTHjksPI67dfH3HZPjQa/VB0NcWNSB7DCNXsWR8A9HIkAk5Vfjb7bHpKm56TzUVQ==" saltValue="AABIiBF/6eym/Td2quzc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G36" sqref="BG36:BU3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fe3UqOm+07XxWrZ/y7pWMN02qxyMZnu2rFtQuJrTWDBc6y358wJjAwHuN30ABi4cxkztZB/UTsuUQdVktpZNhQ==" saltValue="Ho9pISwMObPVfKj3KI+I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11" zoomScaleSheetLayoutView="100" workbookViewId="0">
      <selection activeCell="BG36" sqref="BG36:BU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7" t="s">
        <v>3</v>
      </c>
      <c r="D47" s="1177"/>
      <c r="E47" s="1178"/>
      <c r="F47" s="11">
        <v>3.3</v>
      </c>
      <c r="G47" s="12">
        <v>3.18</v>
      </c>
      <c r="H47" s="12">
        <v>6.63</v>
      </c>
      <c r="I47" s="12">
        <v>13.77</v>
      </c>
      <c r="J47" s="13">
        <v>16.91</v>
      </c>
    </row>
    <row r="48" spans="2:10" ht="57.75" customHeight="1" x14ac:dyDescent="0.15">
      <c r="B48" s="14"/>
      <c r="C48" s="1179" t="s">
        <v>4</v>
      </c>
      <c r="D48" s="1179"/>
      <c r="E48" s="1180"/>
      <c r="F48" s="15">
        <v>1.03</v>
      </c>
      <c r="G48" s="16">
        <v>5.82</v>
      </c>
      <c r="H48" s="16">
        <v>13.28</v>
      </c>
      <c r="I48" s="16">
        <v>13.85</v>
      </c>
      <c r="J48" s="17">
        <v>15.76</v>
      </c>
    </row>
    <row r="49" spans="2:10" ht="57.75" customHeight="1" thickBot="1" x14ac:dyDescent="0.2">
      <c r="B49" s="18"/>
      <c r="C49" s="1181" t="s">
        <v>5</v>
      </c>
      <c r="D49" s="1181"/>
      <c r="E49" s="1182"/>
      <c r="F49" s="19">
        <v>0.77</v>
      </c>
      <c r="G49" s="20">
        <v>4.8499999999999996</v>
      </c>
      <c r="H49" s="20">
        <v>11.61</v>
      </c>
      <c r="I49" s="20">
        <v>6.77</v>
      </c>
      <c r="J49" s="21">
        <v>5.5</v>
      </c>
    </row>
    <row r="50" spans="2:10" x14ac:dyDescent="0.15"/>
  </sheetData>
  <sheetProtection algorithmName="SHA-512" hashValue="Lg6wPZFBvRAVou8HOVJ4sytVe1BTeOpCI7BjN8Yn8Z7kz6isAeBh8KKgRfZEhFZQOIxTAksHTtvY+A7SHzPyaw==" saltValue="ppr/C4XddzQBt3ql1WHk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拓夢</cp:lastModifiedBy>
  <cp:lastPrinted>2025-03-18T06:22:34Z</cp:lastPrinted>
  <dcterms:created xsi:type="dcterms:W3CDTF">2025-02-19T00:07:11Z</dcterms:created>
  <dcterms:modified xsi:type="dcterms:W3CDTF">2025-10-06T04:31:28Z</dcterms:modified>
  <cp:category/>
</cp:coreProperties>
</file>