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file-sv\共有フォルダ\R2年度\01.総務財政課\○財政担当\53_決算\01_決算全般\02_財政状況資料集\R3.9月　２回目公表\統合版\"/>
    </mc:Choice>
  </mc:AlternateContent>
  <xr:revisionPtr revIDLastSave="0" documentId="13_ncr:1_{23A16750-E628-4764-9D9C-BD2C2DF3BDE0}"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alcChain>
</file>

<file path=xl/sharedStrings.xml><?xml version="1.0" encoding="utf-8"?>
<sst xmlns="http://schemas.openxmlformats.org/spreadsheetml/2006/main" count="1115" uniqueCount="603">
  <si>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</si>
  <si>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</si>
  <si>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</si>
  <si>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</si>
  <si>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</si>
  <si>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</si>
  <si>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</si>
  <si>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</si>
  <si>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</si>
  <si>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</si>
  <si>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</si>
  <si>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</si>
  <si>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</si>
  <si>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</si>
  <si>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</si>
  <si>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</si>
  <si>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</si>
  <si>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</si>
  <si>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</si>
  <si>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</si>
  <si>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</si>
  <si>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</si>
  <si>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</si>
  <si>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</si>
  <si>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</si>
  <si>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</si>
  <si>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</si>
  <si>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</si>
  <si>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</si>
  <si>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</si>
  <si>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</si>
  <si>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</si>
  <si>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</si>
  <si>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</si>
  <si>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</si>
  <si>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</si>
  <si>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</si>
  <si>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</si>
  <si>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</si>
  <si>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</si>
  <si>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</si>
  <si>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</si>
  <si>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</si>
  <si>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</si>
  <si>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</si>
  <si>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</si>
  <si>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</si>
  <si>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</si>
  <si>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</si>
  <si>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</si>
  <si>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</si>
  <si>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</si>
  <si>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</si>
  <si>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</si>
  <si>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</si>
  <si>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</si>
  <si>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</si>
  <si>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</si>
  <si>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</si>
  <si>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</si>
  <si>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</si>
  <si>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</si>
  <si>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</si>
  <si>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</si>
  <si>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</si>
  <si>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</si>
  <si>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</si>
  <si>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</si>
  <si>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</si>
  <si>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</si>
  <si>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</si>
  <si>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</si>
  <si>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</si>
  <si>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</si>
  <si>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</si>
  <si>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</si>
  <si>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</si>
  <si>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</si>
  <si>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</si>
  <si>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</si>
  <si>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</si>
  <si>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</si>
  <si>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</si>
  <si>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</si>
  <si>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</si>
  <si>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</si>
  <si>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</si>
  <si>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</si>
  <si>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</si>
  <si>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</si>
  <si>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</si>
  <si>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</si>
  <si>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</si>
  <si>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</si>
  <si>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</si>
  <si>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</si>
  <si>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</si>
  <si>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</si>
  <si>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</si>
  <si>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</si>
  <si>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</si>
  <si>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</si>
  <si>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</si>
  <si>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</si>
  <si>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</si>
  <si>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</si>
  <si>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</si>
  <si>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</si>
  <si>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</si>
  <si>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</si>
  <si>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</si>
  <si>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</si>
  <si>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</si>
  <si>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</si>
  <si>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</si>
  <si>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</si>
  <si>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</si>
  <si>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</si>
  <si>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</si>
  <si>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</si>
  <si>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</si>
  <si>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</si>
  <si>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</si>
  <si>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</si>
  <si>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</si>
  <si>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</si>
  <si>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</si>
  <si>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</si>
  <si>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</si>
  <si>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</si>
  <si>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</si>
  <si>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</si>
  <si>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</si>
  <si>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</si>
  <si>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</si>
  <si>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</si>
  <si>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</si>
  <si>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</si>
  <si>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</si>
  <si>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</si>
  <si>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</si>
  <si>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</si>
  <si>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</si>
  <si>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</si>
  <si>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</si>
  <si>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</si>
  <si>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</si>
  <si>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</si>
  <si>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</si>
  <si>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</si>
  <si>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</si>
  <si>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</si>
  <si>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</si>
  <si>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</si>
  <si>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</si>
  <si>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</si>
  <si>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</si>
  <si>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</si>
  <si>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</si>
  <si>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</si>
  <si>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</si>
  <si>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</si>
  <si>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</si>
  <si>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</si>
  <si>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</si>
  <si>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</si>
  <si>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</si>
  <si>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</si>
  <si>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</si>
  <si>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</si>
  <si>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</si>
  <si>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</si>
  <si>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</si>
  <si>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</si>
  <si>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</si>
  <si>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</si>
  <si>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</si>
  <si>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</si>
  <si>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</si>
  <si>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</si>
  <si>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</si>
  <si>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</si>
  <si>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</si>
  <si>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</si>
  <si>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</si>
  <si>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</si>
  <si>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</si>
  <si>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</si>
  <si>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</si>
  <si>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</si>
  <si>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</si>
  <si>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</si>
  <si>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</si>
  <si>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</si>
  <si>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</si>
  <si>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</si>
  <si>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</si>
  <si>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</si>
  <si>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</si>
  <si>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</si>
  <si>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</si>
  <si>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</si>
  <si>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</si>
  <si>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</si>
  <si>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</si>
  <si>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</si>
  <si>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</si>
  <si>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</si>
  <si>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</si>
  <si>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</si>
  <si>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</si>
  <si>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</si>
  <si>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</si>
  <si>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</si>
  <si>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</si>
  <si>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</si>
  <si>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</si>
  <si>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</si>
  <si>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</si>
  <si>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</si>
  <si>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</si>
  <si>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</si>
  <si>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</si>
  <si>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</si>
  <si>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</si>
  <si>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</si>
  <si>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</si>
  <si>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</si>
  <si>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</si>
  <si>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</si>
  <si>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</si>
  <si>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</si>
  <si>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</si>
  <si>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</si>
  <si>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</si>
  <si>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</si>
  <si>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</si>
  <si>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</si>
  <si>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</si>
  <si>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</si>
  <si>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</si>
  <si>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</si>
  <si>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</si>
  <si>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</si>
  <si>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</si>
  <si>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</si>
  <si>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</si>
  <si>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</si>
  <si>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</si>
  <si>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</si>
  <si>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</si>
  <si>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</si>
  <si>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</si>
  <si>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</si>
  <si>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</si>
  <si>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</si>
  <si>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</si>
  <si>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</si>
  <si>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</si>
  <si>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</si>
  <si>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</si>
  <si>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</si>
  <si>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</si>
  <si>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</si>
  <si>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</si>
  <si>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</si>
  <si>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</si>
  <si>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</si>
  <si>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</si>
  <si>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</si>
  <si>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</si>
  <si>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</si>
  <si>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</si>
  <si>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</si>
  <si>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</si>
  <si>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</si>
  <si>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</si>
  <si>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</si>
  <si>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</si>
  <si>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</si>
  <si>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</si>
  <si>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</si>
  <si>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</si>
  <si>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</si>
  <si>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</si>
  <si>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</si>
  <si>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</si>
  <si>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</si>
  <si>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</si>
  <si>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</si>
  <si>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</si>
  <si>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</si>
  <si>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</si>
  <si>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</si>
  <si>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</si>
  <si>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</si>
  <si>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</si>
  <si>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</si>
  <si>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</si>
  <si>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</si>
  <si>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</si>
  <si>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</si>
  <si>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</si>
  <si>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</si>
  <si>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</si>
  <si>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</si>
  <si>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</si>
  <si>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</si>
  <si>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</si>
  <si>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</si>
  <si>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</si>
  <si>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</si>
  <si>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</si>
  <si>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</si>
  <si>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</si>
  <si>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</si>
  <si>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</si>
  <si>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</si>
  <si>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</si>
  <si>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</si>
  <si>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</si>
  <si>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</si>
  <si>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</si>
  <si>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</si>
  <si>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</si>
  <si>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</si>
  <si>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</si>
  <si>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</si>
  <si>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</si>
  <si>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</si>
  <si>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</si>
  <si>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</si>
  <si>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</si>
  <si>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</si>
  <si>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</si>
  <si>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</si>
  <si>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</si>
  <si>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</si>
  <si>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</si>
  <si>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</si>
  <si>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</si>
  <si>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</si>
  <si>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</si>
  <si>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</si>
  <si>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</si>
  <si>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</si>
  <si>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</si>
  <si>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</si>
  <si>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</si>
  <si>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</si>
  <si>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</si>
  <si>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</si>
  <si>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</si>
  <si>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</si>
  <si>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</si>
  <si>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</si>
  <si>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</si>
  <si>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</si>
  <si>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</si>
  <si>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</si>
  <si>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</si>
  <si>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</si>
  <si>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</si>
  <si>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</si>
  <si>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</si>
  <si>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</si>
  <si>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</si>
  <si>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</si>
  <si>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</si>
  <si>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</si>
  <si>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</si>
  <si>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</si>
  <si>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</si>
  <si>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</si>
  <si>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</si>
  <si>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</si>
  <si>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</si>
  <si>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</si>
  <si>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</si>
  <si>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</si>
  <si>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</si>
  <si>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</si>
  <si>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</si>
  <si>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</si>
  <si>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</si>
  <si>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</si>
  <si>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</si>
  <si>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</si>
  <si>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</si>
  <si>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</si>
  <si>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</si>
  <si>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</si>
  <si>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</si>
  <si>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</si>
  <si>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</si>
  <si>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</si>
  <si>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</si>
  <si>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</si>
  <si>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</si>
  <si>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</si>
  <si>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</si>
  <si>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</si>
  <si>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</si>
  <si>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</si>
  <si>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</si>
  <si>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</si>
  <si>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</si>
  <si>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</si>
  <si>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</si>
  <si>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</si>
  <si>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</si>
  <si>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</si>
  <si>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</si>
  <si>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</si>
  <si>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</si>
  <si>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</si>
  <si>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</si>
  <si>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</si>
  <si>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</si>
  <si>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</si>
  <si>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</si>
  <si>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</si>
  <si>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</si>
  <si>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</si>
  <si>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</si>
  <si>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</si>
  <si>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</si>
  <si>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</si>
  <si>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</si>
  <si>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</si>
  <si>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</si>
  <si>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</si>
  <si>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</si>
  <si>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</si>
  <si>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</si>
  <si>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</si>
  <si>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</si>
  <si>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</si>
  <si>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</si>
  <si>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</si>
  <si>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</si>
  <si>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</si>
  <si>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</si>
  <si>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</si>
  <si>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</si>
  <si>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</si>
  <si>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</si>
  <si>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</si>
  <si>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</si>
  <si>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</si>
  <si>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</si>
  <si>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</si>
  <si>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</si>
  <si>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</si>
  <si>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</si>
  <si>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</si>
  <si>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</si>
  <si>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</si>
  <si>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</si>
  <si>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</si>
  <si>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</si>
  <si>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</si>
  <si>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</si>
  <si>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</si>
  <si>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</si>
  <si>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</si>
  <si>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</si>
  <si>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</si>
  <si>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</si>
  <si>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</si>
  <si>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</si>
  <si>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</si>
  <si>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</si>
  <si>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</si>
  <si>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</si>
  <si>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</si>
  <si>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</si>
  <si>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</si>
  <si>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</si>
  <si>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</si>
  <si>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</si>
  <si>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</si>
  <si>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</si>
  <si>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</si>
  <si>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</si>
  <si>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</si>
  <si>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</si>
  <si>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</si>
  <si>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</si>
  <si>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</si>
  <si>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</si>
  <si>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</si>
  <si>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</si>
  <si>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</si>
  <si>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</si>
  <si>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</si>
  <si>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</si>
  <si>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</si>
  <si>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</si>
  <si>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</si>
  <si>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</si>
  <si>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</si>
  <si>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</si>
  <si>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</si>
  <si>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</si>
  <si>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</si>
  <si>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</si>
  <si>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</si>
  <si>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</si>
  <si>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</si>
  <si>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</si>
  <si>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</si>
  <si>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</si>
  <si>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</si>
  <si>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</si>
  <si>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</si>
  <si>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</si>
  <si>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</si>
  <si>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</si>
  <si>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</si>
  <si>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</si>
  <si>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</si>
  <si>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</si>
  <si>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</si>
  <si>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</si>
  <si>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</si>
  <si>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</si>
  <si>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</si>
  <si>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</si>
  <si>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</si>
  <si>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</si>
  <si>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</si>
  <si>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</si>
  <si>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</si>
  <si>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</si>
  <si>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</si>
  <si>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</si>
  <si>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</si>
  <si>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</si>
  <si>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</si>
  <si>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</si>
  <si>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</si>
  <si>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</si>
  <si>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</si>
  <si>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</si>
  <si>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</si>
  <si>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</si>
  <si>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</si>
  <si>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</si>
  <si>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</si>
  <si>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</si>
  <si>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</si>
  <si>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</si>
  <si>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</si>
  <si>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</si>
  <si>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</si>
  <si>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</si>
  <si>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</si>
  <si>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</si>
  <si>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1.48</t>
  </si>
  <si>
    <t>▲ 3.38</t>
  </si>
  <si>
    <t>▲ 0.78</t>
  </si>
  <si>
    <t>水道事業会計</t>
  </si>
  <si>
    <t>臨海部土地造成事業特別会計</t>
  </si>
  <si>
    <t>一般会計</t>
  </si>
  <si>
    <t>介護保険特別会計</t>
  </si>
  <si>
    <t>国民健康保険特別会計</t>
  </si>
  <si>
    <t>▲ 0.08</t>
  </si>
  <si>
    <t>▲ 0.45</t>
  </si>
  <si>
    <t>後期高齢者医療特別会計</t>
  </si>
  <si>
    <t>下水道事業会計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</si>
  <si>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</si>
  <si>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</si>
  <si>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</si>
  <si>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</si>
  <si>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</si>
  <si>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</si>
  <si>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</si>
  <si>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</si>
  <si>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</si>
  <si>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</si>
  <si>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岩内地方衛生組合</t>
    <phoneticPr fontId="2"/>
  </si>
  <si>
    <t>岩内・寿都地方消防組合</t>
    <phoneticPr fontId="2"/>
  </si>
  <si>
    <t>後志教育研修センター</t>
    <phoneticPr fontId="2"/>
  </si>
  <si>
    <t>岩内地方船舶上架公社</t>
    <phoneticPr fontId="2"/>
  </si>
  <si>
    <t>岩内町漁業振興基金</t>
    <phoneticPr fontId="2"/>
  </si>
  <si>
    <t>岩内地方文化センター維持基金</t>
    <phoneticPr fontId="2"/>
  </si>
  <si>
    <t>岩内町地域振興基金</t>
    <phoneticPr fontId="2"/>
  </si>
  <si>
    <t>岩内町ふるさと納税基金</t>
    <phoneticPr fontId="2"/>
  </si>
  <si>
    <t>岩内町社会福祉事業基金</t>
    <rPh sb="3" eb="5">
      <t>シャカイ</t>
    </rPh>
    <rPh sb="5" eb="7">
      <t>フクシ</t>
    </rPh>
    <rPh sb="7" eb="9">
      <t>ジギョウ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</si>
  <si>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</si>
  <si>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</si>
  <si>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</si>
  <si>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</si>
  <si>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将来負担比率は類似団体と比べて高い水準にあるが、地方債の新規発行を抑制してきた結果、低下傾向にある。
　一方で有形固定資産減価償却率は上昇傾向にあるが、要因としては、昭和40、50年代に建設された学校や集会所の割合が高いことが挙げられる。
　公共施設等総合管理計画に基づき、老朽化対策に積極的に取り組み、比率の抑制に努める。</t>
    <rPh sb="1" eb="3">
      <t>ショウライ</t>
    </rPh>
    <rPh sb="3" eb="5">
      <t>フタン</t>
    </rPh>
    <rPh sb="5" eb="7">
      <t>ヒリツ</t>
    </rPh>
    <rPh sb="8" eb="10">
      <t>ルイジ</t>
    </rPh>
    <rPh sb="10" eb="12">
      <t>ダンタイ</t>
    </rPh>
    <rPh sb="13" eb="14">
      <t>クラ</t>
    </rPh>
    <rPh sb="16" eb="17">
      <t>タカ</t>
    </rPh>
    <rPh sb="18" eb="20">
      <t>スイジュン</t>
    </rPh>
    <rPh sb="25" eb="28">
      <t>チホウサイ</t>
    </rPh>
    <rPh sb="29" eb="31">
      <t>シンキ</t>
    </rPh>
    <rPh sb="31" eb="33">
      <t>ハッコウ</t>
    </rPh>
    <rPh sb="34" eb="36">
      <t>ヨクセイ</t>
    </rPh>
    <rPh sb="40" eb="42">
      <t>ケッカ</t>
    </rPh>
    <rPh sb="43" eb="45">
      <t>テイカ</t>
    </rPh>
    <rPh sb="45" eb="47">
      <t>ケイコウ</t>
    </rPh>
    <rPh sb="53" eb="55">
      <t>イッポウ</t>
    </rPh>
    <rPh sb="56" eb="58">
      <t>ユウケイ</t>
    </rPh>
    <rPh sb="58" eb="62">
      <t>コテイシサン</t>
    </rPh>
    <rPh sb="62" eb="64">
      <t>ゲンカ</t>
    </rPh>
    <rPh sb="64" eb="67">
      <t>ショウキャクリツ</t>
    </rPh>
    <rPh sb="68" eb="70">
      <t>ジョウショウ</t>
    </rPh>
    <rPh sb="70" eb="72">
      <t>ケイコウ</t>
    </rPh>
    <rPh sb="77" eb="79">
      <t>ヨウイン</t>
    </rPh>
    <rPh sb="84" eb="86">
      <t>ショウワ</t>
    </rPh>
    <rPh sb="91" eb="93">
      <t>ネンダイ</t>
    </rPh>
    <rPh sb="94" eb="96">
      <t>ケンセツ</t>
    </rPh>
    <rPh sb="99" eb="101">
      <t>ガッコウ</t>
    </rPh>
    <rPh sb="102" eb="105">
      <t>シュウカイジョ</t>
    </rPh>
    <rPh sb="106" eb="108">
      <t>ワリアイ</t>
    </rPh>
    <rPh sb="109" eb="110">
      <t>タカ</t>
    </rPh>
    <rPh sb="114" eb="115">
      <t>ア</t>
    </rPh>
    <rPh sb="122" eb="124">
      <t>コウキョウ</t>
    </rPh>
    <rPh sb="124" eb="126">
      <t>シセツ</t>
    </rPh>
    <rPh sb="126" eb="127">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</si>
  <si>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</si>
  <si>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</si>
  <si>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</si>
  <si>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</si>
  <si>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</si>
  <si>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</si>
  <si>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実質公債費比率は、平成１８年度に地方債の借換えを実施し、公債費の平準化を図っているものの、類似団体平均より高い比率で推移しており、将来負担比率についても、同様となっている。
　主な要因としては、大型事業による多額の地方債発行がある。
　　・平成２４～２６年度　庁舎建設事業　地方債発行額１１．８億円　　　・平成２６～２９年度　一般廃棄物中間処理施設・最終処分場整備事業　地方債発行額１９．６億円
　これらの地方債は、平成３０年度から順次元金償還が始まり、令和３年度以降は全借入年度の元金償還があるため、今後も実質公債費比率の上昇が見込まれる。
　引き続き新発債の発行を抑制し、公債費の適正化に取り組んでいく。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</si>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</sst>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184C7E-602E-464A-A8DA-4D320292C7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0CFC-4B7F-8888-8753AAA9FC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92820</c:v>
                </c:pt>
                <c:pt idx="1">
                  <c:v>45324</c:v>
                </c:pt>
                <c:pt idx="2">
                  <c:v>96259</c:v>
                </c:pt>
                <c:pt idx="3">
                  <c:v>93674</c:v>
                </c:pt>
                <c:pt idx="4">
                  <c:v>57326</c:v>
                </c:pt>
              </c:numCache>
            </c:numRef>
          </c:val>
          <c:smooth val="0"/>
          <c:extLst>
            <c:ext xmlns:c16="http://schemas.microsoft.com/office/drawing/2014/chart" uri="{C3380CC4-5D6E-409C-BE32-E72D297353CC}">
              <c16:uniqueId val="{00000001-0CFC-4B7F-8888-8753AAA9FC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2.81</c:v>
                </c:pt>
                <c:pt idx="1">
                  <c:v>0.57999999999999996</c:v>
                </c:pt>
                <c:pt idx="2">
                  <c:v>0.85</c:v>
                </c:pt>
                <c:pt idx="3">
                  <c:v>0.26</c:v>
                </c:pt>
                <c:pt idx="4">
                  <c:v>1.03</c:v>
                </c:pt>
              </c:numCache>
            </c:numRef>
          </c:val>
          <c:extLst>
            <c:ext xmlns:c16="http://schemas.microsoft.com/office/drawing/2014/chart" uri="{C3380CC4-5D6E-409C-BE32-E72D297353CC}">
              <c16:uniqueId val="{00000000-2AD5-45A2-87B8-58B9A613F2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c:v>
                </c:pt>
                <c:pt idx="1">
                  <c:v>3.55</c:v>
                </c:pt>
                <c:pt idx="2">
                  <c:v>3.59</c:v>
                </c:pt>
                <c:pt idx="3">
                  <c:v>3.35</c:v>
                </c:pt>
                <c:pt idx="4">
                  <c:v>3.3</c:v>
                </c:pt>
              </c:numCache>
            </c:numRef>
          </c:val>
          <c:extLst>
            <c:ext xmlns:c16="http://schemas.microsoft.com/office/drawing/2014/chart" uri="{C3380CC4-5D6E-409C-BE32-E72D297353CC}">
              <c16:uniqueId val="{00000001-2AD5-45A2-87B8-58B9A613F2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-3.38</c:v>
                </c:pt>
                <c:pt idx="2">
                  <c:v>0.27</c:v>
                </c:pt>
                <c:pt idx="3">
                  <c:v>-0.78</c:v>
                </c:pt>
                <c:pt idx="4">
                  <c:v>0.77</c:v>
                </c:pt>
              </c:numCache>
            </c:numRef>
          </c:val>
          <c:smooth val="0"/>
          <c:extLst>
            <c:ext xmlns:c16="http://schemas.microsoft.com/office/drawing/2014/chart" uri="{C3380CC4-5D6E-409C-BE32-E72D297353CC}">
              <c16:uniqueId val="{00000002-2AD5-45A2-87B8-58B9A613F2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87E-4BE5-B347-544FBA711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7E-4BE5-B347-544FBA711C43}"/>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7E-4BE5-B347-544FBA711C4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7E-4BE5-B347-544FBA711C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4-387E-4BE5-B347-544FBA711C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0.08</c:v>
                </c:pt>
                <c:pt idx="1">
                  <c:v>#N/A</c:v>
                </c:pt>
                <c:pt idx="2">
                  <c:v>#N/A</c:v>
                </c:pt>
                <c:pt idx="3">
                  <c:v>0.03</c:v>
                </c:pt>
                <c:pt idx="4">
                  <c:v>0.45</c:v>
                </c:pt>
                <c:pt idx="5">
                  <c:v>#N/A</c:v>
                </c:pt>
                <c:pt idx="6">
                  <c:v>#N/A</c:v>
                </c:pt>
                <c:pt idx="7">
                  <c:v>0.04</c:v>
                </c:pt>
                <c:pt idx="8">
                  <c:v>#N/A</c:v>
                </c:pt>
                <c:pt idx="9">
                  <c:v>0.53</c:v>
                </c:pt>
              </c:numCache>
            </c:numRef>
          </c:val>
          <c:extLst>
            <c:ext xmlns:c16="http://schemas.microsoft.com/office/drawing/2014/chart" uri="{C3380CC4-5D6E-409C-BE32-E72D297353CC}">
              <c16:uniqueId val="{00000005-387E-4BE5-B347-544FBA711C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0.54</c:v>
                </c:pt>
                <c:pt idx="4">
                  <c:v>#N/A</c:v>
                </c:pt>
                <c:pt idx="5">
                  <c:v>1.42</c:v>
                </c:pt>
                <c:pt idx="6">
                  <c:v>#N/A</c:v>
                </c:pt>
                <c:pt idx="7">
                  <c:v>1.01</c:v>
                </c:pt>
                <c:pt idx="8">
                  <c:v>#N/A</c:v>
                </c:pt>
                <c:pt idx="9">
                  <c:v>0.68</c:v>
                </c:pt>
              </c:numCache>
            </c:numRef>
          </c:val>
          <c:extLst>
            <c:ext xmlns:c16="http://schemas.microsoft.com/office/drawing/2014/chart" uri="{C3380CC4-5D6E-409C-BE32-E72D297353CC}">
              <c16:uniqueId val="{00000006-387E-4BE5-B347-544FBA711C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2.8</c:v>
                </c:pt>
                <c:pt idx="2">
                  <c:v>#N/A</c:v>
                </c:pt>
                <c:pt idx="3">
                  <c:v>0.57999999999999996</c:v>
                </c:pt>
                <c:pt idx="4">
                  <c:v>#N/A</c:v>
                </c:pt>
                <c:pt idx="5">
                  <c:v>0.85</c:v>
                </c:pt>
                <c:pt idx="6">
                  <c:v>#N/A</c:v>
                </c:pt>
                <c:pt idx="7">
                  <c:v>0.26</c:v>
                </c:pt>
                <c:pt idx="8">
                  <c:v>#N/A</c:v>
                </c:pt>
                <c:pt idx="9">
                  <c:v>1.02</c:v>
                </c:pt>
              </c:numCache>
            </c:numRef>
          </c:val>
          <c:extLst>
            <c:ext xmlns:c16="http://schemas.microsoft.com/office/drawing/2014/chart" uri="{C3380CC4-5D6E-409C-BE32-E72D297353CC}">
              <c16:uniqueId val="{00000007-387E-4BE5-B347-544FBA711C43}"/>
            </c:ext>
          </c:extLst>
        </c:ser>
        <c:ser>
          <c:idx val="8"/>
          <c:order val="8"/>
          <c:tx>
            <c:strRef>
              <c:f>データシート!$A$35</c:f>
              <c:strCache>
                <c:ptCount val="1"/>
                <c:pt idx="0">
                  <c:v>臨海部土地造成事業特別会計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0.61</c:v>
                </c:pt>
                <c:pt idx="2">
                  <c:v>#N/A</c:v>
                </c:pt>
                <c:pt idx="3">
                  <c:v>1.38</c:v>
                </c:pt>
                <c:pt idx="4">
                  <c:v>#N/A</c:v>
                </c:pt>
                <c:pt idx="5">
                  <c:v>1.06</c:v>
                </c:pt>
                <c:pt idx="6">
                  <c:v>#N/A</c:v>
                </c:pt>
                <c:pt idx="7">
                  <c:v>0.86</c:v>
                </c:pt>
                <c:pt idx="8">
                  <c:v>#N/A</c:v>
                </c:pt>
                <c:pt idx="9">
                  <c:v>2.12</c:v>
                </c:pt>
              </c:numCache>
            </c:numRef>
          </c:val>
          <c:extLst>
            <c:ext xmlns:c16="http://schemas.microsoft.com/office/drawing/2014/chart" uri="{C3380CC4-5D6E-409C-BE32-E72D297353CC}">
              <c16:uniqueId val="{00000008-387E-4BE5-B347-544FBA711C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11.31</c:v>
                </c:pt>
                <c:pt idx="2">
                  <c:v>#N/A</c:v>
                </c:pt>
                <c:pt idx="3">
                  <c:v>10.77</c:v>
                </c:pt>
                <c:pt idx="4">
                  <c:v>#N/A</c:v>
                </c:pt>
                <c:pt idx="5">
                  <c:v>9.9499999999999993</c:v>
                </c:pt>
                <c:pt idx="6">
                  <c:v>#N/A</c:v>
                </c:pt>
                <c:pt idx="7">
                  <c:v>8.84</c:v>
                </c:pt>
                <c:pt idx="8">
                  <c:v>#N/A</c:v>
                </c:pt>
                <c:pt idx="9">
                  <c:v>6.73</c:v>
                </c:pt>
              </c:numCache>
            </c:numRef>
          </c:val>
          <c:extLst>
            <c:ext xmlns:c16="http://schemas.microsoft.com/office/drawing/2014/chart" uri="{C3380CC4-5D6E-409C-BE32-E72D297353CC}">
              <c16:uniqueId val="{00000009-387E-4BE5-B347-544FBA711C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961</c:v>
                </c:pt>
                <c:pt idx="5">
                  <c:v>828</c:v>
                </c:pt>
                <c:pt idx="8">
                  <c:v>795</c:v>
                </c:pt>
                <c:pt idx="11">
                  <c:v>813</c:v>
                </c:pt>
                <c:pt idx="14">
                  <c:v>816</c:v>
                </c:pt>
              </c:numCache>
            </c:numRef>
          </c:val>
          <c:extLst>
            <c:ext xmlns:c16="http://schemas.microsoft.com/office/drawing/2014/chart" uri="{C3380CC4-5D6E-409C-BE32-E72D297353CC}">
              <c16:uniqueId val="{00000000-046B-4527-BCBE-1E11988F45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46B-4527-BCBE-1E11988F45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46B-4527-BCBE-1E11988F45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3</c:v>
                </c:pt>
                <c:pt idx="6">
                  <c:v>9</c:v>
                </c:pt>
                <c:pt idx="9">
                  <c:v>8</c:v>
                </c:pt>
                <c:pt idx="12">
                  <c:v>8</c:v>
                </c:pt>
              </c:numCache>
            </c:numRef>
          </c:val>
          <c:extLst>
            <c:ext xmlns:c16="http://schemas.microsoft.com/office/drawing/2014/chart" uri="{C3380CC4-5D6E-409C-BE32-E72D297353CC}">
              <c16:uniqueId val="{00000003-046B-4527-BCBE-1E11988F45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235</c:v>
                </c:pt>
                <c:pt idx="3">
                  <c:v>240</c:v>
                </c:pt>
                <c:pt idx="6">
                  <c:v>243</c:v>
                </c:pt>
                <c:pt idx="9">
                  <c:v>253</c:v>
                </c:pt>
                <c:pt idx="12">
                  <c:v>257</c:v>
                </c:pt>
              </c:numCache>
            </c:numRef>
          </c:val>
          <c:extLst>
            <c:ext xmlns:c16="http://schemas.microsoft.com/office/drawing/2014/chart" uri="{C3380CC4-5D6E-409C-BE32-E72D297353CC}">
              <c16:uniqueId val="{00000004-046B-4527-BCBE-1E11988F45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6B-4527-BCBE-1E11988F45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6B-4527-BCBE-1E11988F45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1166</c:v>
                </c:pt>
                <c:pt idx="3">
                  <c:v>1070</c:v>
                </c:pt>
                <c:pt idx="6">
                  <c:v>1055</c:v>
                </c:pt>
                <c:pt idx="9">
                  <c:v>1084</c:v>
                </c:pt>
                <c:pt idx="12">
                  <c:v>1065</c:v>
                </c:pt>
              </c:numCache>
            </c:numRef>
          </c:val>
          <c:extLst>
            <c:ext xmlns:c16="http://schemas.microsoft.com/office/drawing/2014/chart" uri="{C3380CC4-5D6E-409C-BE32-E72D297353CC}">
              <c16:uniqueId val="{00000007-046B-4527-BCBE-1E11988F45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444</c:v>
                </c:pt>
                <c:pt idx="2">
                  <c:v>#N/A</c:v>
                </c:pt>
                <c:pt idx="3">
                  <c:v>#N/A</c:v>
                </c:pt>
                <c:pt idx="4">
                  <c:v>486</c:v>
                </c:pt>
                <c:pt idx="5">
                  <c:v>#N/A</c:v>
                </c:pt>
                <c:pt idx="6">
                  <c:v>#N/A</c:v>
                </c:pt>
                <c:pt idx="7">
                  <c:v>513</c:v>
                </c:pt>
                <c:pt idx="8">
                  <c:v>#N/A</c:v>
                </c:pt>
                <c:pt idx="9">
                  <c:v>#N/A</c:v>
                </c:pt>
                <c:pt idx="10">
                  <c:v>533</c:v>
                </c:pt>
                <c:pt idx="11">
                  <c:v>#N/A</c:v>
                </c:pt>
                <c:pt idx="12">
                  <c:v>#N/A</c:v>
                </c:pt>
                <c:pt idx="13">
                  <c:v>514</c:v>
                </c:pt>
                <c:pt idx="14">
                  <c:v>#N/A</c:v>
                </c:pt>
              </c:numCache>
            </c:numRef>
          </c:val>
          <c:smooth val="0"/>
          <c:extLst>
            <c:ext xmlns:c16="http://schemas.microsoft.com/office/drawing/2014/chart" uri="{C3380CC4-5D6E-409C-BE32-E72D297353CC}">
              <c16:uniqueId val="{00000008-046B-4527-BCBE-1E11988F45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7587</c:v>
                </c:pt>
                <c:pt idx="5">
                  <c:v>7834</c:v>
                </c:pt>
                <c:pt idx="8">
                  <c:v>8139</c:v>
                </c:pt>
                <c:pt idx="11">
                  <c:v>8197</c:v>
                </c:pt>
                <c:pt idx="14">
                  <c:v>8090</c:v>
                </c:pt>
              </c:numCache>
            </c:numRef>
          </c:val>
          <c:extLst>
            <c:ext xmlns:c16="http://schemas.microsoft.com/office/drawing/2014/chart" uri="{C3380CC4-5D6E-409C-BE32-E72D297353CC}">
              <c16:uniqueId val="{00000000-16C4-407F-81F4-5A0FDAAA6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1815</c:v>
                </c:pt>
                <c:pt idx="5">
                  <c:v>1668</c:v>
                </c:pt>
                <c:pt idx="8">
                  <c:v>1489</c:v>
                </c:pt>
                <c:pt idx="11">
                  <c:v>1394</c:v>
                </c:pt>
                <c:pt idx="14">
                  <c:v>1325</c:v>
                </c:pt>
              </c:numCache>
            </c:numRef>
          </c:val>
          <c:extLst>
            <c:ext xmlns:c16="http://schemas.microsoft.com/office/drawing/2014/chart" uri="{C3380CC4-5D6E-409C-BE32-E72D297353CC}">
              <c16:uniqueId val="{00000001-16C4-407F-81F4-5A0FDAAA6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1219</c:v>
                </c:pt>
                <c:pt idx="5">
                  <c:v>1214</c:v>
                </c:pt>
                <c:pt idx="8">
                  <c:v>1181</c:v>
                </c:pt>
                <c:pt idx="11">
                  <c:v>934</c:v>
                </c:pt>
                <c:pt idx="14">
                  <c:v>955</c:v>
                </c:pt>
              </c:numCache>
            </c:numRef>
          </c:val>
          <c:extLst>
            <c:ext xmlns:c16="http://schemas.microsoft.com/office/drawing/2014/chart" uri="{C3380CC4-5D6E-409C-BE32-E72D297353CC}">
              <c16:uniqueId val="{00000002-16C4-407F-81F4-5A0FDAAA6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C4-407F-81F4-5A0FDAAA6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C4-407F-81F4-5A0FDAAA6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4-407F-81F4-5A0FDAAA6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1554</c:v>
                </c:pt>
                <c:pt idx="3">
                  <c:v>1576</c:v>
                </c:pt>
                <c:pt idx="6">
                  <c:v>1552</c:v>
                </c:pt>
                <c:pt idx="9">
                  <c:v>1536</c:v>
                </c:pt>
                <c:pt idx="12">
                  <c:v>1499</c:v>
                </c:pt>
              </c:numCache>
            </c:numRef>
          </c:val>
          <c:extLst>
            <c:ext xmlns:c16="http://schemas.microsoft.com/office/drawing/2014/chart" uri="{C3380CC4-5D6E-409C-BE32-E72D297353CC}">
              <c16:uniqueId val="{00000006-16C4-407F-81F4-5A0FDAAA6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92</c:v>
                </c:pt>
                <c:pt idx="3">
                  <c:v>89</c:v>
                </c:pt>
                <c:pt idx="6">
                  <c:v>82</c:v>
                </c:pt>
                <c:pt idx="9">
                  <c:v>74</c:v>
                </c:pt>
                <c:pt idx="12">
                  <c:v>67</c:v>
                </c:pt>
              </c:numCache>
            </c:numRef>
          </c:val>
          <c:extLst>
            <c:ext xmlns:c16="http://schemas.microsoft.com/office/drawing/2014/chart" uri="{C3380CC4-5D6E-409C-BE32-E72D297353CC}">
              <c16:uniqueId val="{00000007-16C4-407F-81F4-5A0FDAAA6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4645</c:v>
                </c:pt>
                <c:pt idx="3">
                  <c:v>4495</c:v>
                </c:pt>
                <c:pt idx="6">
                  <c:v>4196</c:v>
                </c:pt>
                <c:pt idx="9">
                  <c:v>4100</c:v>
                </c:pt>
                <c:pt idx="12">
                  <c:v>4091</c:v>
                </c:pt>
              </c:numCache>
            </c:numRef>
          </c:val>
          <c:extLst>
            <c:ext xmlns:c16="http://schemas.microsoft.com/office/drawing/2014/chart" uri="{C3380CC4-5D6E-409C-BE32-E72D297353CC}">
              <c16:uniqueId val="{00000008-16C4-407F-81F4-5A0FDAAA6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9-16C4-407F-81F4-5A0FDAAA6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10126</c:v>
                </c:pt>
                <c:pt idx="3">
                  <c:v>10403</c:v>
                </c:pt>
                <c:pt idx="6">
                  <c:v>10608</c:v>
                </c:pt>
                <c:pt idx="9">
                  <c:v>10416</c:v>
                </c:pt>
                <c:pt idx="12">
                  <c:v>9939</c:v>
                </c:pt>
              </c:numCache>
            </c:numRef>
          </c:val>
          <c:extLst>
            <c:ext xmlns:c16="http://schemas.microsoft.com/office/drawing/2014/chart" uri="{C3380CC4-5D6E-409C-BE32-E72D297353CC}">
              <c16:uniqueId val="{0000000A-16C4-407F-81F4-5A0FDAAA6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5798</c:v>
                </c:pt>
                <c:pt idx="2">
                  <c:v>#N/A</c:v>
                </c:pt>
                <c:pt idx="3">
                  <c:v>#N/A</c:v>
                </c:pt>
                <c:pt idx="4">
                  <c:v>5850</c:v>
                </c:pt>
                <c:pt idx="5">
                  <c:v>#N/A</c:v>
                </c:pt>
                <c:pt idx="6">
                  <c:v>#N/A</c:v>
                </c:pt>
                <c:pt idx="7">
                  <c:v>5630</c:v>
                </c:pt>
                <c:pt idx="8">
                  <c:v>#N/A</c:v>
                </c:pt>
                <c:pt idx="9">
                  <c:v>#N/A</c:v>
                </c:pt>
                <c:pt idx="10">
                  <c:v>5600</c:v>
                </c:pt>
                <c:pt idx="11">
                  <c:v>#N/A</c:v>
                </c:pt>
                <c:pt idx="12">
                  <c:v>#N/A</c:v>
                </c:pt>
                <c:pt idx="13">
                  <c:v>5227</c:v>
                </c:pt>
                <c:pt idx="14">
                  <c:v>#N/A</c:v>
                </c:pt>
              </c:numCache>
            </c:numRef>
          </c:val>
          <c:smooth val="0"/>
          <c:extLst>
            <c:ext xmlns:c16="http://schemas.microsoft.com/office/drawing/2014/chart" uri="{C3380CC4-5D6E-409C-BE32-E72D297353CC}">
              <c16:uniqueId val="{0000000B-16C4-407F-81F4-5A0FDAAA6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c:v>
                </c:pt>
                <c:pt idx="1">
                  <c:v>134</c:v>
                </c:pt>
                <c:pt idx="2">
                  <c:v>134</c:v>
                </c:pt>
              </c:numCache>
            </c:numRef>
          </c:val>
          <c:extLst>
            <c:ext xmlns:c16="http://schemas.microsoft.com/office/drawing/2014/chart" uri="{C3380CC4-5D6E-409C-BE32-E72D297353CC}">
              <c16:uniqueId val="{00000000-C97C-4AEE-88A4-C5C009C76A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C97C-4AEE-88A4-C5C009C76A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953</c:v>
                </c:pt>
                <c:pt idx="1">
                  <c:v>699</c:v>
                </c:pt>
                <c:pt idx="2">
                  <c:v>695</c:v>
                </c:pt>
              </c:numCache>
            </c:numRef>
          </c:val>
          <c:extLst>
            <c:ext xmlns:c16="http://schemas.microsoft.com/office/drawing/2014/chart" uri="{C3380CC4-5D6E-409C-BE32-E72D297353CC}">
              <c16:uniqueId val="{00000002-C97C-4AEE-88A4-C5C009C76A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{1DCBE146-0507-49EC-86B3-D531094E9277}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ED0-4643-A51A-43D0EDC4E7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{DFE1B549-E7E8-41E9-891B-3708F9928437}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D0-4643-A51A-43D0EDC4E7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{6A66E93C-C298-477D-A2B4-181BE56248FF}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D0-4643-A51A-43D0EDC4E7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{2041C205-4D01-44D5-BEAB-A436E27BEDD7}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D0-4643-A51A-43D0EDC4E7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{5C431443-F302-4D99-97CE-3EE714063B83}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D0-4643-A51A-43D0EDC4E7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{F9675495-526C-4749-B984-D84B0FEF5A45}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ED0-4643-A51A-43D0EDC4E7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{050D894A-D583-46A9-BDD0-414389D57CB3}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ED0-4643-A51A-43D0EDC4E7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{AADABA86-0E55-4DA2-B741-2A0B75B137B7}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ED0-4643-A51A-43D0EDC4E7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{C90549B2-EAF3-49DD-BEAC-00B3E6FE3622}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ED0-4643-A51A-43D0EDC4E7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24">
                  <c:v>58.4</c:v>
                </c:pt>
                <c:pt idx="32">
                  <c:v>67.2</c:v>
                </c:pt>
              </c:numCache>
            </c:numRef>
          </c:xVal>
          <c:yVal>
            <c:numRef>
              <c:f>公会計指標分析・財政指標組合せ分析表!$BP$51:$DC$51</c:f>
              <c:numCache>
                <c:formatCode>#,##0.0;"▲ "#,##0.0</c:formatCode>
                <c:ptCount val="40"/>
                <c:pt idx="0">
                  <c:v>167.9</c:v>
                </c:pt>
                <c:pt idx="24">
                  <c:v>166.4</c:v>
                </c:pt>
                <c:pt idx="32">
                  <c:v>152.80000000000001</c:v>
                </c:pt>
              </c:numCache>
            </c:numRef>
          </c:yVal>
          <c:smooth val="0"/>
          <c:extLst>
            <c:ext xmlns:c16="http://schemas.microsoft.com/office/drawing/2014/chart" uri="{C3380CC4-5D6E-409C-BE32-E72D297353CC}">
              <c16:uniqueId val="{00000009-BED0-4643-A51A-43D0EDC4E7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{C6560843-F27F-424D-B02B-1540376FF106}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ED0-4643-A51A-43D0EDC4E7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{FA7FBC84-8621-4404-9743-3E78D4D523D3}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D0-4643-A51A-43D0EDC4E7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{5FF683EC-15C3-45B1-9F81-EBA8CEA3D0ED}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D0-4643-A51A-43D0EDC4E7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{26ABA2C7-3824-44F4-84C8-9AC5D5A2C2FE}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D0-4643-A51A-43D0EDC4E7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{DE850F69-D38C-4638-973F-693416B82D54}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D0-4643-A51A-43D0EDC4E7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{02A2BB47-0827-4784-8A0F-D16784295DE5}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ED0-4643-A51A-43D0EDC4E7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{09F8D8CC-F7AA-46C9-87CB-CC979AAABC44}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ED0-4643-A51A-43D0EDC4E7A2}"/>
                </c:ext>
              </c:extLst>
            </c:dLbl>
            <c:dLbl>
              <c:idx val="24"/>
              <c:layout>
                <c:manualLayout>
                  <c:x val="-2.095092177299358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{12848D26-BC39-424C-977C-E951287C4C51}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ED0-4643-A51A-43D0EDC4E7A2}"/>
                </c:ext>
              </c:extLst>
            </c:dLbl>
            <c:dLbl>
              <c:idx val="32"/>
              <c:layout>
                <c:manualLayout>
                  <c:x val="-4.321002934681281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{E4B59260-A53A-47F0-A878-0E0AB4FFAA7D}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ED0-4643-A51A-43D0EDC4E7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24">
                  <c:v>59.8</c:v>
                </c:pt>
                <c:pt idx="32">
                  <c:v>59.7</c:v>
                </c:pt>
              </c:numCache>
            </c:numRef>
          </c:xVal>
          <c:yVal>
            <c:numRef>
              <c:f>公会計指標分析・財政指標組合せ分析表!$BP$55:$DC$55</c:f>
              <c:numCache>
                <c:formatCode>#,##0.0;"▲ "#,##0.0</c:formatCode>
                <c:ptCount val="40"/>
                <c:pt idx="0">
                  <c:v>13.1</c:v>
                </c:pt>
                <c:pt idx="24">
                  <c:v>0</c:v>
                </c:pt>
                <c:pt idx="32">
                  <c:v>3.1</c:v>
                </c:pt>
              </c:numCache>
            </c:numRef>
          </c:yVal>
          <c:smooth val="0"/>
          <c:extLst>
            <c:ext xmlns:c16="http://schemas.microsoft.com/office/drawing/2014/chart" uri="{C3380CC4-5D6E-409C-BE32-E72D297353CC}">
              <c16:uniqueId val="{00000013-BED0-4643-A51A-43D0EDC4E7A2}"/>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{3964764C-B6EF-4DA9-8294-B4DE34C3CB99}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79-43B0-BF37-222A4BC63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{FDF62B38-C44D-44A5-B45D-28FAC9A97CF5}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79-43B0-BF37-222A4BC63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{81B3F45E-DF47-46DF-B209-48F07B4323EB}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79-43B0-BF37-222A4BC63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{648F9453-5C21-43CA-89BE-C3D5C7D90CBE}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79-43B0-BF37-222A4BC63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{3BDB2E5C-7ED8-48C3-A67D-BF216C46B9E9}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79-43B0-BF37-222A4BC6382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{D287B332-8118-4436-940F-8C78ABE84889}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79-43B0-BF37-222A4BC6382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{4CADF7FF-AE50-433A-918F-1CCE953BCDC0}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79-43B0-BF37-222A4BC6382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{EFDDD135-7A3F-463D-A95C-EA764B5DBFAF}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79-43B0-BF37-222A4BC6382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{B263DACC-4AC6-47D6-BDE7-7CA39CFF67AB}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79-43B0-BF37-222A4BC63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13.1</c:v>
                </c:pt>
                <c:pt idx="16">
                  <c:v>14.2</c:v>
                </c:pt>
                <c:pt idx="24">
                  <c:v>15.2</c:v>
                </c:pt>
                <c:pt idx="32">
                  <c:v>15.4</c:v>
                </c:pt>
              </c:numCache>
            </c:numRef>
          </c:xVal>
          <c:yVal>
            <c:numRef>
              <c:f>公会計指標分析・財政指標組合せ分析表!$BP$73:$DC$73</c:f>
              <c:numCache>
                <c:formatCode>#,##0.0;"▲ "#,##0.0</c:formatCode>
                <c:ptCount val="40"/>
                <c:pt idx="0">
                  <c:v>167.9</c:v>
                </c:pt>
                <c:pt idx="8">
                  <c:v>173.9</c:v>
                </c:pt>
                <c:pt idx="16">
                  <c:v>168.7</c:v>
                </c:pt>
                <c:pt idx="24">
                  <c:v>166.4</c:v>
                </c:pt>
                <c:pt idx="32">
                  <c:v>152.80000000000001</c:v>
                </c:pt>
              </c:numCache>
            </c:numRef>
          </c:yVal>
          <c:smooth val="0"/>
          <c:extLst>
            <c:ext xmlns:c16="http://schemas.microsoft.com/office/drawing/2014/chart" uri="{C3380CC4-5D6E-409C-BE32-E72D297353CC}">
              <c16:uniqueId val="{00000009-AE79-43B0-BF37-222A4BC63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{38B37A7E-7EEA-4AC7-A542-C9EFC9557135}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79-43B0-BF37-222A4BC63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{6D70B4C4-7F70-4A5D-A5D1-94526DE9CD01}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79-43B0-BF37-222A4BC63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{8089ED6D-A786-4A8D-BF87-604651D15B25}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79-43B0-BF37-222A4BC63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{94244048-8521-4DC0-941E-392031C20D30}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79-43B0-BF37-222A4BC63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{BB695B45-FD63-4326-A746-59751D0EA879}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79-43B0-BF37-222A4BC63821}"/>
                </c:ext>
              </c:extLst>
            </c:dLbl>
            <c:dLbl>
              <c:idx val="8"/>
              <c:layout>
                <c:manualLayout>
                  <c:x val="-4.5160355153971293E-2"/>
                  <c:y val="-9.630784700669296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{EB2CC9A3-3D1C-457F-9EF4-E7352AA848C1}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79-43B0-BF37-222A4BC63821}"/>
                </c:ext>
              </c:extLst>
            </c:dLbl>
            <c:dLbl>
              <c:idx val="16"/>
              <c:layout>
                <c:manualLayout>
                  <c:x val="-1.8235628084249993E-2"/>
                  <c:y val="-9.217590572550168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{E0C889C3-134C-47B7-83F6-02533775EA34}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79-43B0-BF37-222A4BC63821}"/>
                </c:ext>
              </c:extLst>
            </c:dLbl>
            <c:dLbl>
              <c:idx val="24"/>
              <c:layout>
                <c:manualLayout>
                  <c:x val="-3.1697991619110633E-2"/>
                  <c:y val="-1.67026050289504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{32A03D10-0EBB-48EA-961D-B6C0A8CD0049}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79-43B0-BF37-222A4BC63821}"/>
                </c:ext>
              </c:extLst>
            </c:dLbl>
            <c:dLbl>
              <c:idx val="32"/>
              <c:layout>
                <c:manualLayout>
                  <c:x val="-3.1570342725075584E-2"/>
                  <c:y val="-4.4480401833815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{D09FFAAF-E1DA-4147-AC04-41E240295BFA}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79-43B0-BF37-222A4BC63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AE79-43B0-BF37-222A4BC63821}"/>
            </c:ext>
          </c:extLst>
        </c:ser>
        <c:dLbls>
          <c:showLegendKey val="0"/>
          <c:showVal val="1"/>
          <c:showCatName val="0"/>
          <c:showSerName val="0"/>
          <c:showPercent val="0"/>
          <c:showBubbleSize val="0"/>
        </c:dLbls>
        <c:axId val="84219776"/>
        <c:axId val="84234240"/>
      </c:scatterChart>
      <c:valAx>
        <c:axId val="84219776"/>
        <c:scaling>
          <c:orientation val="minMax"/>
          <c:max val="16.100000000000001"/>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人口減や水産業の衰退等のため財政基盤が弱体化しており、類似団体平均より低い数値で推移している。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今後においては、事務事業の見直しや合理化の取組みを更に進め、歳出削減を図るとともに自主財源の増加を徹底し、財政基盤の強化に努める。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平成１８年度に地方債の借換えを実施し、公債費の平準化を図ったが、自主財源の減少もあり、類似団体平均より高い率で推移している。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経常支出額の増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今後も地方債の計画的な発行により元利償還金の平準化を継続するとともに、事務事業の見直しによる経常支出の抑制を進める一方、自主財源の確保に努め、比率の適正化と安定化を目指す。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35348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8804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754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3175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754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108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109660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定員管理の適正化による人件費の圧縮、事務事業の見直しによる物件費の抑制を更に進め、類似団体平均の額を下回るように努める。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73357</xdr:rowOff>
    </xdr:from>
    <xdr:to>
      <xdr:col>23</xdr:col>
      <xdr:colOff>133350</xdr:colOff>
      <xdr:row>82</xdr:row>
      <xdr:rowOff>118050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2257"/>
          <a:ext cx="838200" cy="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48479</xdr:rowOff>
    </xdr:from>
    <xdr:to>
      <xdr:col>19</xdr:col>
      <xdr:colOff>133350</xdr:colOff>
      <xdr:row>82</xdr:row>
      <xdr:rowOff>73357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7379"/>
          <a:ext cx="889000" cy="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48479</xdr:rowOff>
    </xdr:from>
    <xdr:to>
      <xdr:col>15</xdr:col>
      <xdr:colOff>82550</xdr:colOff>
      <xdr:row>82</xdr:row>
      <xdr:rowOff>55268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0737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44993</xdr:rowOff>
    </xdr:from>
    <xdr:to>
      <xdr:col>11</xdr:col>
      <xdr:colOff>31750</xdr:colOff>
      <xdr:row>82</xdr:row>
      <xdr:rowOff>55268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893"/>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67250</xdr:rowOff>
    </xdr:from>
    <xdr:to>
      <xdr:col>23</xdr:col>
      <xdr:colOff>184150</xdr:colOff>
      <xdr:row>82</xdr:row>
      <xdr:rowOff>168850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39327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22557</xdr:rowOff>
    </xdr:from>
    <xdr:to>
      <xdr:col>19</xdr:col>
      <xdr:colOff>184150</xdr:colOff>
      <xdr:row>82</xdr:row>
      <xdr:rowOff>124157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169129</xdr:rowOff>
    </xdr:from>
    <xdr:to>
      <xdr:col>15</xdr:col>
      <xdr:colOff>133350</xdr:colOff>
      <xdr:row>82</xdr:row>
      <xdr:rowOff>99279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84056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4468</xdr:rowOff>
    </xdr:from>
    <xdr:to>
      <xdr:col>11</xdr:col>
      <xdr:colOff>82550</xdr:colOff>
      <xdr:row>82</xdr:row>
      <xdr:rowOff>106068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90845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165643</xdr:rowOff>
    </xdr:from>
    <xdr:to>
      <xdr:col>7</xdr:col>
      <xdr:colOff>31750</xdr:colOff>
      <xdr:row>82</xdr:row>
      <xdr:rowOff>95793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80570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平成１６年度以降、人事院勧告を準拠しており、今後も類似団体と同水準で推移する見込みである。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11829"/>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03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55638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7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類似団体平均より高い数値で推移している。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現在「定員管理適正化計画」に基づき適正化を進めており、今後も毎年度一定数の定年退職者が予定されていることから、適切な定員管理に努める。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161366</xdr:rowOff>
    </xdr:from>
    <xdr:to>
      <xdr:col>81</xdr:col>
      <xdr:colOff>44450</xdr:colOff>
      <xdr:row>61</xdr:row>
      <xdr:rowOff>163296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619816"/>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163296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989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129032</xdr:rowOff>
    </xdr:from>
    <xdr:to>
      <xdr:col>72</xdr:col>
      <xdr:colOff>203200</xdr:colOff>
      <xdr:row>61</xdr:row>
      <xdr:rowOff>131445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748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122758</xdr:rowOff>
    </xdr:from>
    <xdr:to>
      <xdr:col>68</xdr:col>
      <xdr:colOff>152400</xdr:colOff>
      <xdr:row>61</xdr:row>
      <xdr:rowOff>129032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81208"/>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110566</xdr:rowOff>
    </xdr:from>
    <xdr:to>
      <xdr:col>81</xdr:col>
      <xdr:colOff>95250</xdr:colOff>
      <xdr:row>62</xdr:row>
      <xdr:rowOff>40716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82643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4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112496</xdr:rowOff>
    </xdr:from>
    <xdr:to>
      <xdr:col>77</xdr:col>
      <xdr:colOff>95250</xdr:colOff>
      <xdr:row>62</xdr:row>
      <xdr:rowOff>42646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27423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71958</xdr:rowOff>
    </xdr:from>
    <xdr:to>
      <xdr:col>64</xdr:col>
      <xdr:colOff>152400</xdr:colOff>
      <xdr:row>62</xdr:row>
      <xdr:rowOff>2108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158335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平成１８年度に地方債の借換えを実施し、公債費の平準化を図ったが、類似団体平均より高い率で推移している。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令和元年度においては、単年度では地方債の元利償還金額の減等の影響により、前年度比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％減となったものの、単年度の比率が低い平成２８年度が平均対象から外れたため、３ヶ年平均では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今後も地方債の計画的な発行により、元利償還金の平準化を継続し、比率の適正化と安定化を目指す。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90170</xdr:rowOff>
    </xdr:from>
    <xdr:to>
      <xdr:col>81</xdr:col>
      <xdr:colOff>44450</xdr:colOff>
      <xdr:row>45</xdr:row>
      <xdr:rowOff>106256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8054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9737</xdr:rowOff>
    </xdr:from>
    <xdr:to>
      <xdr:col>77</xdr:col>
      <xdr:colOff>44450</xdr:colOff>
      <xdr:row>45</xdr:row>
      <xdr:rowOff>90170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7249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92710</xdr:rowOff>
    </xdr:from>
    <xdr:to>
      <xdr:col>72</xdr:col>
      <xdr:colOff>203200</xdr:colOff>
      <xdr:row>45</xdr:row>
      <xdr:rowOff>9737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6365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92710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5882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55456</xdr:rowOff>
    </xdr:from>
    <xdr:to>
      <xdr:col>81</xdr:col>
      <xdr:colOff>95250</xdr:colOff>
      <xdr:row>45</xdr:row>
      <xdr:rowOff>157056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122783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6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39370</xdr:rowOff>
    </xdr:from>
    <xdr:to>
      <xdr:col>77</xdr:col>
      <xdr:colOff>95250</xdr:colOff>
      <xdr:row>45</xdr:row>
      <xdr:rowOff>140970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125747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84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130387</xdr:rowOff>
    </xdr:from>
    <xdr:to>
      <xdr:col>73</xdr:col>
      <xdr:colOff>44450</xdr:colOff>
      <xdr:row>45</xdr:row>
      <xdr:rowOff>60537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45314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港湾事業、公営住宅</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事業、庁舎建設事業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、一般廃棄物中間処理施設建設事業</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などの大型事業の実施に伴う地方債</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の影響により、類似団体平均</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より高い率で推移している。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令和元年度においては、地方債現在高の減や充当可能基金額の増等の影響により、前年度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新規事業を計画的に実施するほか、基金の積立を実施することで</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、比率の適正化</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170688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229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142765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57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170688</xdr:rowOff>
    </xdr:from>
    <xdr:to>
      <xdr:col>81</xdr:col>
      <xdr:colOff>133350</xdr:colOff>
      <xdr:row>20</xdr:row>
      <xdr:rowOff>170688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59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170688</xdr:rowOff>
    </xdr:from>
    <xdr:to>
      <xdr:col>81</xdr:col>
      <xdr:colOff>44450</xdr:colOff>
      <xdr:row>21</xdr:row>
      <xdr:rowOff>108627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599688"/>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115951</xdr:rowOff>
    </xdr:from>
    <xdr:to>
      <xdr:col>81</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108627</xdr:rowOff>
    </xdr:from>
    <xdr:to>
      <xdr:col>77</xdr:col>
      <xdr:colOff>44450</xdr:colOff>
      <xdr:row>21</xdr:row>
      <xdr:rowOff>127127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0907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127127</xdr:rowOff>
    </xdr:from>
    <xdr:to>
      <xdr:col>72</xdr:col>
      <xdr:colOff>203200</xdr:colOff>
      <xdr:row>21</xdr:row>
      <xdr:rowOff>168952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72757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120692</xdr:rowOff>
    </xdr:from>
    <xdr:to>
      <xdr:col>68</xdr:col>
      <xdr:colOff>152400</xdr:colOff>
      <xdr:row>21</xdr:row>
      <xdr:rowOff>168952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7211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24934</xdr:rowOff>
    </xdr:from>
    <xdr:to>
      <xdr:col>64</xdr:col>
      <xdr:colOff>152400</xdr:colOff>
      <xdr:row>14</xdr:row>
      <xdr:rowOff>126534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136711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119888</xdr:rowOff>
    </xdr:from>
    <xdr:to>
      <xdr:col>81</xdr:col>
      <xdr:colOff>95250</xdr:colOff>
      <xdr:row>21</xdr:row>
      <xdr:rowOff>50038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15765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44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57827</xdr:rowOff>
    </xdr:from>
    <xdr:to>
      <xdr:col>77</xdr:col>
      <xdr:colOff>95250</xdr:colOff>
      <xdr:row>21</xdr:row>
      <xdr:rowOff>159427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144204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4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76327</xdr:rowOff>
    </xdr:from>
    <xdr:to>
      <xdr:col>73</xdr:col>
      <xdr:colOff>44450</xdr:colOff>
      <xdr:row>22</xdr:row>
      <xdr:rowOff>6477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162704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118152</xdr:rowOff>
    </xdr:from>
    <xdr:to>
      <xdr:col>68</xdr:col>
      <xdr:colOff>203200</xdr:colOff>
      <xdr:row>22</xdr:row>
      <xdr:rowOff>48302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33079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69892</xdr:rowOff>
    </xdr:from>
    <xdr:to>
      <xdr:col>64</xdr:col>
      <xdr:colOff>152400</xdr:colOff>
      <xdr:row>22</xdr:row>
      <xdr:rowOff>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156269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75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人件費に係る経常収支比率は、類似団体平均より高くなっている。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令和元年度においては、共済組合等負担金が増となった一方で、使用料等の充当財源が減った影響により、前年度比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退職者の補充制限による職員数の減のため、今後も類似団体平均と同程度で推移する見込みである。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1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要因としては、内部管理費や施設管理費の見直しを行い、支出の抑制を継続していることが挙げられる。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今後も公共施設の適正配置等の検討を進め、更なる費用の抑制に努める。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39914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83457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40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8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扶助費に係る経常収支比率は、年々上昇しているものの、類似団体平均とほぼ同じ水準で推移している。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今後も事業の適正な執行により、財政を圧迫しないよう努める。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139700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係る経常収支比率は、平成２０年度に公共下水道事業特別会計に公営企業法の全てを適用したことに伴い繰出金が補助金に変わったため、低い水準で推移していたが、今後は介護給付費等の増により、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64135</xdr:rowOff>
    </xdr:from>
    <xdr:to>
      <xdr:col>82</xdr:col>
      <xdr:colOff>107950</xdr:colOff>
      <xdr:row>58</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08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64135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002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86995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002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86995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9739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29862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125112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119397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147972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補助費等に係る経常収支比率は、類似団体平均よりも高い率で推移している。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令和元年度においては、子どものための教育・保育給付費負担金の新規支出の影響により、前年度比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今後も一部事務組合や各種団体等も含めた事務事業の精査を徹底し、負担金や補助金の抑制に努めるほか、奨励的な補助制度の見直しを検討していく。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58420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5140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455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45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公債費に係る経常収支比率は、平成１８年度に地方債の借換えを実施し、公債費の平準化を図ったが、類似団体平均より高い率で推移している。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今後も地方債の新規発行を伴う建設事業等の抑制を進め、計画的な地方債の発行を行うことにより、公債費の水準を抑えるよう努める。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83565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5778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83565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60706</xdr:rowOff>
    </xdr:from>
    <xdr:to>
      <xdr:col>11</xdr:col>
      <xdr:colOff>9525</xdr:colOff>
      <xdr:row>79</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605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126001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xdr:rowOff>
    </xdr:from>
    <xdr:to>
      <xdr:col>11</xdr:col>
      <xdr:colOff>60325</xdr:colOff>
      <xdr:row>79</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96283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公債費以外に係る経常収支比率は、類似団体平均より低い率で推移している。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要因としては、物件費や扶助費に係る率が類似団体平均よりも低くなっていることが挙げられる。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5842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134339"/>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104139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76</xdr:row>
      <xdr:rowOff>113285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9194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61468</xdr:rowOff>
    </xdr:from>
    <xdr:to>
      <xdr:col>29</xdr:col>
      <xdr:colOff>127000</xdr:colOff>
      <xdr:row>17</xdr:row>
      <xdr:rowOff>114404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3743"/>
          <a:ext cx="647700" cy="5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46245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8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114404</xdr:rowOff>
    </xdr:from>
    <xdr:to>
      <xdr:col>26</xdr:col>
      <xdr:colOff>50800</xdr:colOff>
      <xdr:row>17</xdr:row>
      <xdr:rowOff>120927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6679"/>
          <a:ext cx="698500" cy="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120927</xdr:rowOff>
    </xdr:from>
    <xdr:to>
      <xdr:col>22</xdr:col>
      <xdr:colOff>114300</xdr:colOff>
      <xdr:row>17</xdr:row>
      <xdr:rowOff>134056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3202"/>
          <a:ext cx="698500" cy="1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134056</xdr:rowOff>
    </xdr:from>
    <xdr:to>
      <xdr:col>18</xdr:col>
      <xdr:colOff>177800</xdr:colOff>
      <xdr:row>17</xdr:row>
      <xdr:rowOff>136060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6331"/>
          <a:ext cx="698500" cy="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10668</xdr:rowOff>
    </xdr:from>
    <xdr:to>
      <xdr:col>29</xdr:col>
      <xdr:colOff>177800</xdr:colOff>
      <xdr:row>17</xdr:row>
      <xdr:rowOff>112268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27195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63604</xdr:rowOff>
    </xdr:from>
    <xdr:to>
      <xdr:col>26</xdr:col>
      <xdr:colOff>101600</xdr:colOff>
      <xdr:row>17</xdr:row>
      <xdr:rowOff>165204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9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70127</xdr:rowOff>
    </xdr:from>
    <xdr:to>
      <xdr:col>22</xdr:col>
      <xdr:colOff>165100</xdr:colOff>
      <xdr:row>18</xdr:row>
      <xdr:rowOff>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83256</xdr:rowOff>
    </xdr:from>
    <xdr:to>
      <xdr:col>19</xdr:col>
      <xdr:colOff>38100</xdr:colOff>
      <xdr:row>18</xdr:row>
      <xdr:rowOff>13406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23583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85260</xdr:rowOff>
    </xdr:from>
    <xdr:to>
      <xdr:col>15</xdr:col>
      <xdr:colOff>101600</xdr:colOff>
      <xdr:row>18</xdr:row>
      <xdr:rowOff>15410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25587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103568</xdr:rowOff>
    </xdr:from>
    <xdr:to>
      <xdr:col>29</xdr:col>
      <xdr:colOff>127000</xdr:colOff>
      <xdr:row>34</xdr:row>
      <xdr:rowOff>112731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71018"/>
          <a:ext cx="6477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103568</xdr:rowOff>
    </xdr:from>
    <xdr:to>
      <xdr:col>26</xdr:col>
      <xdr:colOff>50800</xdr:colOff>
      <xdr:row>34</xdr:row>
      <xdr:rowOff>153308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71018"/>
          <a:ext cx="698500" cy="4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153308</xdr:rowOff>
    </xdr:from>
    <xdr:to>
      <xdr:col>22</xdr:col>
      <xdr:colOff>114300</xdr:colOff>
      <xdr:row>34</xdr:row>
      <xdr:rowOff>204781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20758"/>
          <a:ext cx="698500" cy="5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204781</xdr:rowOff>
    </xdr:from>
    <xdr:to>
      <xdr:col>18</xdr:col>
      <xdr:colOff>177800</xdr:colOff>
      <xdr:row>34</xdr:row>
      <xdr:rowOff>280771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472231"/>
          <a:ext cx="698500" cy="7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61931</xdr:rowOff>
    </xdr:from>
    <xdr:to>
      <xdr:col>29</xdr:col>
      <xdr:colOff>177800</xdr:colOff>
      <xdr:row>34</xdr:row>
      <xdr:rowOff>163531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249908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7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52768</xdr:rowOff>
    </xdr:from>
    <xdr:to>
      <xdr:col>26</xdr:col>
      <xdr:colOff>101600</xdr:colOff>
      <xdr:row>34</xdr:row>
      <xdr:rowOff>154368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164545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102508</xdr:rowOff>
    </xdr:from>
    <xdr:to>
      <xdr:col>22</xdr:col>
      <xdr:colOff>165100</xdr:colOff>
      <xdr:row>34</xdr:row>
      <xdr:rowOff>204108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6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214285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153981</xdr:rowOff>
    </xdr:from>
    <xdr:to>
      <xdr:col>19</xdr:col>
      <xdr:colOff>38100</xdr:colOff>
      <xdr:row>34</xdr:row>
      <xdr:rowOff>255581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265758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229972</xdr:rowOff>
    </xdr:from>
    <xdr:to>
      <xdr:col>15</xdr:col>
      <xdr:colOff>101600</xdr:colOff>
      <xdr:row>34</xdr:row>
      <xdr:rowOff>331572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9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341749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56169</xdr:rowOff>
    </xdr:from>
    <xdr:to>
      <xdr:col>24</xdr:col>
      <xdr:colOff>63500</xdr:colOff>
      <xdr:row>37</xdr:row>
      <xdr:rowOff>97645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9819"/>
          <a:ext cx="838200" cy="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97645</xdr:rowOff>
    </xdr:from>
    <xdr:to>
      <xdr:col>19</xdr:col>
      <xdr:colOff>177800</xdr:colOff>
      <xdr:row>37</xdr:row>
      <xdr:rowOff>117358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295"/>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77155</xdr:rowOff>
    </xdr:from>
    <xdr:to>
      <xdr:col>15</xdr:col>
      <xdr:colOff>50800</xdr:colOff>
      <xdr:row>37</xdr:row>
      <xdr:rowOff>117358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0805"/>
          <a:ext cx="889000" cy="4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77155</xdr:rowOff>
    </xdr:from>
    <xdr:to>
      <xdr:col>10</xdr:col>
      <xdr:colOff>114300</xdr:colOff>
      <xdr:row>37</xdr:row>
      <xdr:rowOff>129108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0805"/>
          <a:ext cx="889000" cy="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5369</xdr:rowOff>
    </xdr:from>
    <xdr:to>
      <xdr:col>24</xdr:col>
      <xdr:colOff>114300</xdr:colOff>
      <xdr:row>37</xdr:row>
      <xdr:rowOff>106969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28246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46845</xdr:rowOff>
    </xdr:from>
    <xdr:to>
      <xdr:col>20</xdr:col>
      <xdr:colOff>38100</xdr:colOff>
      <xdr:row>37</xdr:row>
      <xdr:rowOff>148445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66558</xdr:rowOff>
    </xdr:from>
    <xdr:to>
      <xdr:col>15</xdr:col>
      <xdr:colOff>101600</xdr:colOff>
      <xdr:row>37</xdr:row>
      <xdr:rowOff>168159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02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26355</xdr:rowOff>
    </xdr:from>
    <xdr:to>
      <xdr:col>10</xdr:col>
      <xdr:colOff>165100</xdr:colOff>
      <xdr:row>37</xdr:row>
      <xdr:rowOff>127955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144482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78308</xdr:rowOff>
    </xdr:from>
    <xdr:to>
      <xdr:col>6</xdr:col>
      <xdr:colOff>38100</xdr:colOff>
      <xdr:row>38</xdr:row>
      <xdr:rowOff>8458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171035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75729</xdr:rowOff>
    </xdr:from>
    <xdr:to>
      <xdr:col>24</xdr:col>
      <xdr:colOff>63500</xdr:colOff>
      <xdr:row>56</xdr:row>
      <xdr:rowOff>99389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76929"/>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99389</xdr:rowOff>
    </xdr:from>
    <xdr:to>
      <xdr:col>19</xdr:col>
      <xdr:colOff>177800</xdr:colOff>
      <xdr:row>56</xdr:row>
      <xdr:rowOff>130222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0058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113114</xdr:rowOff>
    </xdr:from>
    <xdr:to>
      <xdr:col>15</xdr:col>
      <xdr:colOff>50800</xdr:colOff>
      <xdr:row>56</xdr:row>
      <xdr:rowOff>130222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14314"/>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113114</xdr:rowOff>
    </xdr:from>
    <xdr:to>
      <xdr:col>10</xdr:col>
      <xdr:colOff>114300</xdr:colOff>
      <xdr:row>56</xdr:row>
      <xdr:rowOff>117896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14314"/>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24929</xdr:rowOff>
    </xdr:from>
    <xdr:to>
      <xdr:col>24</xdr:col>
      <xdr:colOff>114300</xdr:colOff>
      <xdr:row>56</xdr:row>
      <xdr:rowOff>126529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3356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48589</xdr:rowOff>
    </xdr:from>
    <xdr:to>
      <xdr:col>20</xdr:col>
      <xdr:colOff>38100</xdr:colOff>
      <xdr:row>56</xdr:row>
      <xdr:rowOff>150189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141316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79422</xdr:rowOff>
    </xdr:from>
    <xdr:to>
      <xdr:col>15</xdr:col>
      <xdr:colOff>101600</xdr:colOff>
      <xdr:row>57</xdr:row>
      <xdr:rowOff>9572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62314</xdr:rowOff>
    </xdr:from>
    <xdr:to>
      <xdr:col>10</xdr:col>
      <xdr:colOff>165100</xdr:colOff>
      <xdr:row>56</xdr:row>
      <xdr:rowOff>163914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155041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67096</xdr:rowOff>
    </xdr:from>
    <xdr:to>
      <xdr:col>6</xdr:col>
      <xdr:colOff>38100</xdr:colOff>
      <xdr:row>56</xdr:row>
      <xdr:rowOff>168696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13773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136576</xdr:rowOff>
    </xdr:from>
    <xdr:to>
      <xdr:col>24</xdr:col>
      <xdr:colOff>63500</xdr:colOff>
      <xdr:row>75</xdr:row>
      <xdr:rowOff>136804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9532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45783</xdr:rowOff>
    </xdr:from>
    <xdr:to>
      <xdr:col>19</xdr:col>
      <xdr:colOff>177800</xdr:colOff>
      <xdr:row>75</xdr:row>
      <xdr:rowOff>136576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04533"/>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45783</xdr:rowOff>
    </xdr:from>
    <xdr:to>
      <xdr:col>15</xdr:col>
      <xdr:colOff>50800</xdr:colOff>
      <xdr:row>75</xdr:row>
      <xdr:rowOff>51079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0453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51079</xdr:rowOff>
    </xdr:from>
    <xdr:to>
      <xdr:col>10</xdr:col>
      <xdr:colOff>114300</xdr:colOff>
      <xdr:row>75</xdr:row>
      <xdr:rowOff>103810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09829"/>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86004</xdr:rowOff>
    </xdr:from>
    <xdr:to>
      <xdr:col>24</xdr:col>
      <xdr:colOff>114300</xdr:colOff>
      <xdr:row>76</xdr:row>
      <xdr:rowOff>16154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108881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85776</xdr:rowOff>
    </xdr:from>
    <xdr:to>
      <xdr:col>20</xdr:col>
      <xdr:colOff>38100</xdr:colOff>
      <xdr:row>76</xdr:row>
      <xdr:rowOff>15926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32453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166433</xdr:rowOff>
    </xdr:from>
    <xdr:to>
      <xdr:col>15</xdr:col>
      <xdr:colOff>101600</xdr:colOff>
      <xdr:row>75</xdr:row>
      <xdr:rowOff>96583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113110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279</xdr:rowOff>
    </xdr:from>
    <xdr:to>
      <xdr:col>10</xdr:col>
      <xdr:colOff>165100</xdr:colOff>
      <xdr:row>75</xdr:row>
      <xdr:rowOff>101879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5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118406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53010</xdr:rowOff>
    </xdr:from>
    <xdr:to>
      <xdr:col>6</xdr:col>
      <xdr:colOff>38100</xdr:colOff>
      <xdr:row>75</xdr:row>
      <xdr:rowOff>154611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11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171137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102070</xdr:rowOff>
    </xdr:from>
    <xdr:to>
      <xdr:col>24</xdr:col>
      <xdr:colOff>63500</xdr:colOff>
      <xdr:row>96</xdr:row>
      <xdr:rowOff>134316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1270"/>
          <a:ext cx="8382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134316</xdr:rowOff>
    </xdr:from>
    <xdr:to>
      <xdr:col>19</xdr:col>
      <xdr:colOff>177800</xdr:colOff>
      <xdr:row>96</xdr:row>
      <xdr:rowOff>134773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35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133604</xdr:rowOff>
    </xdr:from>
    <xdr:to>
      <xdr:col>15</xdr:col>
      <xdr:colOff>50800</xdr:colOff>
      <xdr:row>96</xdr:row>
      <xdr:rowOff>134773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92804"/>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133604</xdr:rowOff>
    </xdr:from>
    <xdr:to>
      <xdr:col>10</xdr:col>
      <xdr:colOff>114300</xdr:colOff>
      <xdr:row>97</xdr:row>
      <xdr:rowOff>45022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92804"/>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51270</xdr:rowOff>
    </xdr:from>
    <xdr:to>
      <xdr:col>24</xdr:col>
      <xdr:colOff>114300</xdr:colOff>
      <xdr:row>96</xdr:row>
      <xdr:rowOff>152870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29697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83516</xdr:rowOff>
    </xdr:from>
    <xdr:to>
      <xdr:col>20</xdr:col>
      <xdr:colOff>38100</xdr:colOff>
      <xdr:row>97</xdr:row>
      <xdr:rowOff>13666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83973</xdr:rowOff>
    </xdr:from>
    <xdr:to>
      <xdr:col>15</xdr:col>
      <xdr:colOff>101600</xdr:colOff>
      <xdr:row>97</xdr:row>
      <xdr:rowOff>14123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82804</xdr:rowOff>
    </xdr:from>
    <xdr:to>
      <xdr:col>10</xdr:col>
      <xdr:colOff>165100</xdr:colOff>
      <xdr:row>97</xdr:row>
      <xdr:rowOff>12954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165672</xdr:rowOff>
    </xdr:from>
    <xdr:to>
      <xdr:col>6</xdr:col>
      <xdr:colOff>38100</xdr:colOff>
      <xdr:row>97</xdr:row>
      <xdr:rowOff>95822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86949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1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107751</xdr:rowOff>
    </xdr:from>
    <xdr:to>
      <xdr:col>55</xdr:col>
      <xdr:colOff>0</xdr:colOff>
      <xdr:row>36</xdr:row>
      <xdr:rowOff>136911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79951"/>
          <a:ext cx="8382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114769</xdr:rowOff>
    </xdr:from>
    <xdr:to>
      <xdr:col>50</xdr:col>
      <xdr:colOff>114300</xdr:colOff>
      <xdr:row>36</xdr:row>
      <xdr:rowOff>136911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15519"/>
          <a:ext cx="889000" cy="19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52644</xdr:rowOff>
    </xdr:from>
    <xdr:to>
      <xdr:col>45</xdr:col>
      <xdr:colOff>177800</xdr:colOff>
      <xdr:row>35</xdr:row>
      <xdr:rowOff>114769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53394"/>
          <a:ext cx="8890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52644</xdr:rowOff>
    </xdr:from>
    <xdr:to>
      <xdr:col>41</xdr:col>
      <xdr:colOff>50800</xdr:colOff>
      <xdr:row>36</xdr:row>
      <xdr:rowOff>103426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3394"/>
          <a:ext cx="889000" cy="2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56951</xdr:rowOff>
    </xdr:from>
    <xdr:to>
      <xdr:col>55</xdr:col>
      <xdr:colOff>50800</xdr:colOff>
      <xdr:row>36</xdr:row>
      <xdr:rowOff>158551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35378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86111</xdr:rowOff>
    </xdr:from>
    <xdr:to>
      <xdr:col>50</xdr:col>
      <xdr:colOff>165100</xdr:colOff>
      <xdr:row>37</xdr:row>
      <xdr:rowOff>16261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63969</xdr:rowOff>
    </xdr:from>
    <xdr:to>
      <xdr:col>46</xdr:col>
      <xdr:colOff>38100</xdr:colOff>
      <xdr:row>35</xdr:row>
      <xdr:rowOff>165569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3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1844</xdr:rowOff>
    </xdr:from>
    <xdr:to>
      <xdr:col>41</xdr:col>
      <xdr:colOff>101600</xdr:colOff>
      <xdr:row>35</xdr:row>
      <xdr:rowOff>103444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119971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52626</xdr:rowOff>
    </xdr:from>
    <xdr:to>
      <xdr:col>36</xdr:col>
      <xdr:colOff>165100</xdr:colOff>
      <xdr:row>36</xdr:row>
      <xdr:rowOff>154226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170753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135866</xdr:rowOff>
    </xdr:from>
    <xdr:to>
      <xdr:col>55</xdr:col>
      <xdr:colOff>0</xdr:colOff>
      <xdr:row>58</xdr:row>
      <xdr:rowOff>83118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08516"/>
          <a:ext cx="838200" cy="1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127424</xdr:rowOff>
    </xdr:from>
    <xdr:to>
      <xdr:col>50</xdr:col>
      <xdr:colOff>114300</xdr:colOff>
      <xdr:row>57</xdr:row>
      <xdr:rowOff>135866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007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127424</xdr:rowOff>
    </xdr:from>
    <xdr:to>
      <xdr:col>45</xdr:col>
      <xdr:colOff>177800</xdr:colOff>
      <xdr:row>58</xdr:row>
      <xdr:rowOff>122313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0074"/>
          <a:ext cx="889000" cy="1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138655</xdr:rowOff>
    </xdr:from>
    <xdr:to>
      <xdr:col>41</xdr:col>
      <xdr:colOff>50800</xdr:colOff>
      <xdr:row>58</xdr:row>
      <xdr:rowOff>122313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11305"/>
          <a:ext cx="889000" cy="1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32318</xdr:rowOff>
    </xdr:from>
    <xdr:to>
      <xdr:col>55</xdr:col>
      <xdr:colOff>50800</xdr:colOff>
      <xdr:row>58</xdr:row>
      <xdr:rowOff>133918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10745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85066</xdr:rowOff>
    </xdr:from>
    <xdr:to>
      <xdr:col>50</xdr:col>
      <xdr:colOff>165100</xdr:colOff>
      <xdr:row>58</xdr:row>
      <xdr:rowOff>15216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31743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63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76624</xdr:rowOff>
    </xdr:from>
    <xdr:to>
      <xdr:col>46</xdr:col>
      <xdr:colOff>38100</xdr:colOff>
      <xdr:row>58</xdr:row>
      <xdr:rowOff>6774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23301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71513</xdr:rowOff>
    </xdr:from>
    <xdr:to>
      <xdr:col>41</xdr:col>
      <xdr:colOff>101600</xdr:colOff>
      <xdr:row>59</xdr:row>
      <xdr:rowOff>1663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164240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87855</xdr:rowOff>
    </xdr:from>
    <xdr:to>
      <xdr:col>36</xdr:col>
      <xdr:colOff>165100</xdr:colOff>
      <xdr:row>58</xdr:row>
      <xdr:rowOff>18005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25240</xdr:rowOff>
    </xdr:from>
    <xdr:to>
      <xdr:col>55</xdr:col>
      <xdr:colOff>0</xdr:colOff>
      <xdr:row>79</xdr:row>
      <xdr:rowOff>86151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9790"/>
          <a:ext cx="8382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167083</xdr:rowOff>
    </xdr:from>
    <xdr:to>
      <xdr:col>50</xdr:col>
      <xdr:colOff>114300</xdr:colOff>
      <xdr:row>79</xdr:row>
      <xdr:rowOff>25240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0183"/>
          <a:ext cx="8890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167083</xdr:rowOff>
    </xdr:from>
    <xdr:to>
      <xdr:col>45</xdr:col>
      <xdr:colOff>177800</xdr:colOff>
      <xdr:row>79</xdr:row>
      <xdr:rowOff>93807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0183"/>
          <a:ext cx="889000" cy="9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93807</xdr:rowOff>
    </xdr:from>
    <xdr:to>
      <xdr:col>41</xdr:col>
      <xdr:colOff>50800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38357"/>
          <a:ext cx="889000" cy="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35351</xdr:rowOff>
    </xdr:from>
    <xdr:to>
      <xdr:col>55</xdr:col>
      <xdr:colOff>50800</xdr:colOff>
      <xdr:row>79</xdr:row>
      <xdr:rowOff>136951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121728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9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145890</xdr:rowOff>
    </xdr:from>
    <xdr:to>
      <xdr:col>50</xdr:col>
      <xdr:colOff>165100</xdr:colOff>
      <xdr:row>79</xdr:row>
      <xdr:rowOff>76040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67167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116283</xdr:rowOff>
    </xdr:from>
    <xdr:to>
      <xdr:col>46</xdr:col>
      <xdr:colOff>38100</xdr:colOff>
      <xdr:row>79</xdr:row>
      <xdr:rowOff>46433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62960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43007</xdr:rowOff>
    </xdr:from>
    <xdr:to>
      <xdr:col>41</xdr:col>
      <xdr:colOff>101600</xdr:colOff>
      <xdr:row>79</xdr:row>
      <xdr:rowOff>144607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135734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11506</xdr:rowOff>
    </xdr:from>
    <xdr:to>
      <xdr:col>55</xdr:col>
      <xdr:colOff>0</xdr:colOff>
      <xdr:row>97</xdr:row>
      <xdr:rowOff>74873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2156"/>
          <a:ext cx="8382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11506</xdr:rowOff>
    </xdr:from>
    <xdr:to>
      <xdr:col>50</xdr:col>
      <xdr:colOff>114300</xdr:colOff>
      <xdr:row>97</xdr:row>
      <xdr:rowOff>29662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2156"/>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29662</xdr:rowOff>
    </xdr:from>
    <xdr:to>
      <xdr:col>45</xdr:col>
      <xdr:colOff>177800</xdr:colOff>
      <xdr:row>97</xdr:row>
      <xdr:rowOff>117735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603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82733</xdr:rowOff>
    </xdr:from>
    <xdr:to>
      <xdr:col>41</xdr:col>
      <xdr:colOff>50800</xdr:colOff>
      <xdr:row>97</xdr:row>
      <xdr:rowOff>117735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41933"/>
          <a:ext cx="889000" cy="2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24073</xdr:rowOff>
    </xdr:from>
    <xdr:to>
      <xdr:col>55</xdr:col>
      <xdr:colOff>50800</xdr:colOff>
      <xdr:row>97</xdr:row>
      <xdr:rowOff>125673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2500</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132156</xdr:rowOff>
    </xdr:from>
    <xdr:to>
      <xdr:col>50</xdr:col>
      <xdr:colOff>165100</xdr:colOff>
      <xdr:row>97</xdr:row>
      <xdr:rowOff>62306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150312</xdr:rowOff>
    </xdr:from>
    <xdr:to>
      <xdr:col>46</xdr:col>
      <xdr:colOff>38100</xdr:colOff>
      <xdr:row>97</xdr:row>
      <xdr:rowOff>80462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96989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66935</xdr:rowOff>
    </xdr:from>
    <xdr:to>
      <xdr:col>41</xdr:col>
      <xdr:colOff>101600</xdr:colOff>
      <xdr:row>97</xdr:row>
      <xdr:rowOff>168535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159662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31933</xdr:rowOff>
    </xdr:from>
    <xdr:to>
      <xdr:col>36</xdr:col>
      <xdr:colOff>165100</xdr:colOff>
      <xdr:row>96</xdr:row>
      <xdr:rowOff>133533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150060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8865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9541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8865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9541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132055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715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132055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7155"/>
          <a:ext cx="889000" cy="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129515</xdr:rowOff>
    </xdr:from>
    <xdr:to>
      <xdr:col>81</xdr:col>
      <xdr:colOff>101600</xdr:colOff>
      <xdr:row>39</xdr:row>
      <xdr:rowOff>59665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50792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81255</xdr:rowOff>
    </xdr:from>
    <xdr:to>
      <xdr:col>72</xdr:col>
      <xdr:colOff>38100</xdr:colOff>
      <xdr:row>39</xdr:row>
      <xdr:rowOff>11405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27932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71059</xdr:rowOff>
    </xdr:from>
    <xdr:to>
      <xdr:col>85</xdr:col>
      <xdr:colOff>127000</xdr:colOff>
      <xdr:row>75</xdr:row>
      <xdr:rowOff>75609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29809"/>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75609</xdr:rowOff>
    </xdr:from>
    <xdr:to>
      <xdr:col>81</xdr:col>
      <xdr:colOff>50800</xdr:colOff>
      <xdr:row>75</xdr:row>
      <xdr:rowOff>108359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934359"/>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108359</xdr:rowOff>
    </xdr:from>
    <xdr:to>
      <xdr:col>76</xdr:col>
      <xdr:colOff>114300</xdr:colOff>
      <xdr:row>75</xdr:row>
      <xdr:rowOff>111430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967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68651</xdr:rowOff>
    </xdr:from>
    <xdr:to>
      <xdr:col>71</xdr:col>
      <xdr:colOff>177800</xdr:colOff>
      <xdr:row>75</xdr:row>
      <xdr:rowOff>111430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927401"/>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20259</xdr:rowOff>
    </xdr:from>
    <xdr:to>
      <xdr:col>85</xdr:col>
      <xdr:colOff>177800</xdr:colOff>
      <xdr:row>75</xdr:row>
      <xdr:rowOff>121859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43136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24809</xdr:rowOff>
    </xdr:from>
    <xdr:to>
      <xdr:col>81</xdr:col>
      <xdr:colOff>101600</xdr:colOff>
      <xdr:row>75</xdr:row>
      <xdr:rowOff>126409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142936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57559</xdr:rowOff>
    </xdr:from>
    <xdr:to>
      <xdr:col>76</xdr:col>
      <xdr:colOff>165100</xdr:colOff>
      <xdr:row>75</xdr:row>
      <xdr:rowOff>159159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4236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6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60630</xdr:rowOff>
    </xdr:from>
    <xdr:to>
      <xdr:col>72</xdr:col>
      <xdr:colOff>38100</xdr:colOff>
      <xdr:row>75</xdr:row>
      <xdr:rowOff>162229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19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17851</xdr:rowOff>
    </xdr:from>
    <xdr:to>
      <xdr:col>67</xdr:col>
      <xdr:colOff>101600</xdr:colOff>
      <xdr:row>75</xdr:row>
      <xdr:rowOff>119451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8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135978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158902</xdr:rowOff>
    </xdr:from>
    <xdr:to>
      <xdr:col>85</xdr:col>
      <xdr:colOff>127000</xdr:colOff>
      <xdr:row>99</xdr:row>
      <xdr:rowOff>16123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61002"/>
          <a:ext cx="8382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12064</xdr:rowOff>
    </xdr:from>
    <xdr:to>
      <xdr:col>81</xdr:col>
      <xdr:colOff>50800</xdr:colOff>
      <xdr:row>99</xdr:row>
      <xdr:rowOff>16123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85614"/>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36334</xdr:rowOff>
    </xdr:from>
    <xdr:to>
      <xdr:col>76</xdr:col>
      <xdr:colOff>114300</xdr:colOff>
      <xdr:row>99</xdr:row>
      <xdr:rowOff>12064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38434"/>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36334</xdr:rowOff>
    </xdr:from>
    <xdr:to>
      <xdr:col>71</xdr:col>
      <xdr:colOff>177800</xdr:colOff>
      <xdr:row>99</xdr:row>
      <xdr:rowOff>2102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38434"/>
          <a:ext cx="889000" cy="1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108102</xdr:rowOff>
    </xdr:from>
    <xdr:to>
      <xdr:col>85</xdr:col>
      <xdr:colOff>177800</xdr:colOff>
      <xdr:row>99</xdr:row>
      <xdr:rowOff>38252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1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23029</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2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136773</xdr:rowOff>
    </xdr:from>
    <xdr:to>
      <xdr:col>81</xdr:col>
      <xdr:colOff>101600</xdr:colOff>
      <xdr:row>99</xdr:row>
      <xdr:rowOff>66923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58050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132714</xdr:rowOff>
    </xdr:from>
    <xdr:to>
      <xdr:col>76</xdr:col>
      <xdr:colOff>165100</xdr:colOff>
      <xdr:row>99</xdr:row>
      <xdr:rowOff>62864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53991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2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156984</xdr:rowOff>
    </xdr:from>
    <xdr:to>
      <xdr:col>72</xdr:col>
      <xdr:colOff>38100</xdr:colOff>
      <xdr:row>98</xdr:row>
      <xdr:rowOff>87134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78261</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122752</xdr:rowOff>
    </xdr:from>
    <xdr:to>
      <xdr:col>67</xdr:col>
      <xdr:colOff>101600</xdr:colOff>
      <xdr:row>99</xdr:row>
      <xdr:rowOff>52902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44029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70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66624</xdr:rowOff>
    </xdr:from>
    <xdr:to>
      <xdr:col>116</xdr:col>
      <xdr:colOff>63500</xdr:colOff>
      <xdr:row>37</xdr:row>
      <xdr:rowOff>87008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10274"/>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56354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71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87008</xdr:rowOff>
    </xdr:from>
    <xdr:to>
      <xdr:col>111</xdr:col>
      <xdr:colOff>177800</xdr:colOff>
      <xdr:row>37</xdr:row>
      <xdr:rowOff>139967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0658"/>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151413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139967</xdr:rowOff>
    </xdr:from>
    <xdr:to>
      <xdr:col>107</xdr:col>
      <xdr:colOff>50800</xdr:colOff>
      <xdr:row>38</xdr:row>
      <xdr:rowOff>14427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83617"/>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17873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14427</xdr:rowOff>
    </xdr:from>
    <xdr:to>
      <xdr:col>102</xdr:col>
      <xdr:colOff>114300</xdr:colOff>
      <xdr:row>38</xdr:row>
      <xdr:rowOff>48222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29527"/>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46182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15824</xdr:rowOff>
    </xdr:from>
    <xdr:to>
      <xdr:col>116</xdr:col>
      <xdr:colOff>114300</xdr:colOff>
      <xdr:row>37</xdr:row>
      <xdr:rowOff>117424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38701</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1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36208</xdr:rowOff>
    </xdr:from>
    <xdr:to>
      <xdr:col>112</xdr:col>
      <xdr:colOff>38100</xdr:colOff>
      <xdr:row>37</xdr:row>
      <xdr:rowOff>137808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7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154335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89167</xdr:rowOff>
    </xdr:from>
    <xdr:to>
      <xdr:col>107</xdr:col>
      <xdr:colOff>101600</xdr:colOff>
      <xdr:row>38</xdr:row>
      <xdr:rowOff>19317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35844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0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135077</xdr:rowOff>
    </xdr:from>
    <xdr:to>
      <xdr:col>102</xdr:col>
      <xdr:colOff>165100</xdr:colOff>
      <xdr:row>38</xdr:row>
      <xdr:rowOff>65227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81754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168872</xdr:rowOff>
    </xdr:from>
    <xdr:to>
      <xdr:col>98</xdr:col>
      <xdr:colOff>38100</xdr:colOff>
      <xdr:row>38</xdr:row>
      <xdr:rowOff>99022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115549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107429</xdr:rowOff>
    </xdr:from>
    <xdr:to>
      <xdr:col>116</xdr:col>
      <xdr:colOff>63500</xdr:colOff>
      <xdr:row>58</xdr:row>
      <xdr:rowOff>12941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880079"/>
          <a:ext cx="8382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107429</xdr:rowOff>
    </xdr:from>
    <xdr:to>
      <xdr:col>111</xdr:col>
      <xdr:colOff>177800</xdr:colOff>
      <xdr:row>57</xdr:row>
      <xdr:rowOff>114440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88007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112382</xdr:rowOff>
    </xdr:from>
    <xdr:to>
      <xdr:col>107</xdr:col>
      <xdr:colOff>50800</xdr:colOff>
      <xdr:row>57</xdr:row>
      <xdr:rowOff>114440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85032"/>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112382</xdr:rowOff>
    </xdr:from>
    <xdr:to>
      <xdr:col>102</xdr:col>
      <xdr:colOff>114300</xdr:colOff>
      <xdr:row>57</xdr:row>
      <xdr:rowOff>117449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8503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133591</xdr:rowOff>
    </xdr:from>
    <xdr:to>
      <xdr:col>116</xdr:col>
      <xdr:colOff>114300</xdr:colOff>
      <xdr:row>58</xdr:row>
      <xdr:rowOff>63741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156468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5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56629</xdr:rowOff>
    </xdr:from>
    <xdr:to>
      <xdr:col>112</xdr:col>
      <xdr:colOff>38100</xdr:colOff>
      <xdr:row>57</xdr:row>
      <xdr:rowOff>158229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3306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0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63640</xdr:rowOff>
    </xdr:from>
    <xdr:to>
      <xdr:col>107</xdr:col>
      <xdr:colOff>101600</xdr:colOff>
      <xdr:row>57</xdr:row>
      <xdr:rowOff>165240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61582</xdr:rowOff>
    </xdr:from>
    <xdr:to>
      <xdr:col>102</xdr:col>
      <xdr:colOff>165100</xdr:colOff>
      <xdr:row>57</xdr:row>
      <xdr:rowOff>163182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8259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66649</xdr:rowOff>
    </xdr:from>
    <xdr:to>
      <xdr:col>98</xdr:col>
      <xdr:colOff>38100</xdr:colOff>
      <xdr:row>57</xdr:row>
      <xdr:rowOff>168249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53147</xdr:rowOff>
    </xdr:from>
    <xdr:to>
      <xdr:col>116</xdr:col>
      <xdr:colOff>63500</xdr:colOff>
      <xdr:row>76</xdr:row>
      <xdr:rowOff>75561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3347"/>
          <a:ext cx="8382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65351</xdr:rowOff>
    </xdr:from>
    <xdr:to>
      <xdr:col>111</xdr:col>
      <xdr:colOff>177800</xdr:colOff>
      <xdr:row>76</xdr:row>
      <xdr:rowOff>75561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95551"/>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65351</xdr:rowOff>
    </xdr:from>
    <xdr:to>
      <xdr:col>107</xdr:col>
      <xdr:colOff>50800</xdr:colOff>
      <xdr:row>76</xdr:row>
      <xdr:rowOff>83671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95551"/>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83671</xdr:rowOff>
    </xdr:from>
    <xdr:to>
      <xdr:col>102</xdr:col>
      <xdr:colOff>114300</xdr:colOff>
      <xdr:row>76</xdr:row>
      <xdr:rowOff>88559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3871"/>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2347</xdr:rowOff>
    </xdr:from>
    <xdr:to>
      <xdr:col>116</xdr:col>
      <xdr:colOff>114300</xdr:colOff>
      <xdr:row>76</xdr:row>
      <xdr:rowOff>103947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152224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24761</xdr:rowOff>
    </xdr:from>
    <xdr:to>
      <xdr:col>112</xdr:col>
      <xdr:colOff>38100</xdr:colOff>
      <xdr:row>76</xdr:row>
      <xdr:rowOff>126361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117488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14551</xdr:rowOff>
    </xdr:from>
    <xdr:to>
      <xdr:col>107</xdr:col>
      <xdr:colOff>101600</xdr:colOff>
      <xdr:row>76</xdr:row>
      <xdr:rowOff>116151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32871</xdr:rowOff>
    </xdr:from>
    <xdr:to>
      <xdr:col>102</xdr:col>
      <xdr:colOff>165100</xdr:colOff>
      <xdr:row>76</xdr:row>
      <xdr:rowOff>134471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125598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37759</xdr:rowOff>
    </xdr:from>
    <xdr:to>
      <xdr:col>98</xdr:col>
      <xdr:colOff>38100</xdr:colOff>
      <xdr:row>76</xdr:row>
      <xdr:rowOff>139359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130486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558,001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・補助費等は、こどものための教育・保育給付費負担金の新規支出により令和元年度は増となっている。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・投資及び出資金は、下水道事業会計に対する出資金であり、下水道整備事業の計画的実施に伴い、今後も増となるものと見込んでいる。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・維持補修費は、類似団体に比べ高い水準にある。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老朽化した道路や公営住宅等の維持補修費が多額となっており、今後も同程度で推移する見込みである。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・公債費は、類似団体に比べ高い水準にある。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平成１８年度には地方債の借換えを実施し、公債費の平準化を図っているものの、港湾事業、公営住宅整備事業等の大型事業の地方債償還が影響している。　今後も地方債の計画的な発行により、金額の圧縮を図っていく。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146367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6160"/>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104267</xdr:rowOff>
    </xdr:from>
    <xdr:to>
      <xdr:col>19</xdr:col>
      <xdr:colOff>177800</xdr:colOff>
      <xdr:row>35</xdr:row>
      <xdr:rowOff>105410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501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104267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986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101409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9866"/>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95567</xdr:rowOff>
    </xdr:from>
    <xdr:to>
      <xdr:col>24</xdr:col>
      <xdr:colOff>114300</xdr:colOff>
      <xdr:row>36</xdr:row>
      <xdr:rowOff>25717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73994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53467</xdr:rowOff>
    </xdr:from>
    <xdr:to>
      <xdr:col>15</xdr:col>
      <xdr:colOff>101600</xdr:colOff>
      <xdr:row>35</xdr:row>
      <xdr:rowOff>155067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50609</xdr:rowOff>
    </xdr:from>
    <xdr:to>
      <xdr:col>6</xdr:col>
      <xdr:colOff>38100</xdr:colOff>
      <xdr:row>35</xdr:row>
      <xdr:rowOff>152209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143336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153102</xdr:rowOff>
    </xdr:from>
    <xdr:to>
      <xdr:col>24</xdr:col>
      <xdr:colOff>63500</xdr:colOff>
      <xdr:row>58</xdr:row>
      <xdr:rowOff>52920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5752"/>
          <a:ext cx="8382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153102</xdr:rowOff>
    </xdr:from>
    <xdr:to>
      <xdr:col>19</xdr:col>
      <xdr:colOff>177800</xdr:colOff>
      <xdr:row>58</xdr:row>
      <xdr:rowOff>45083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5752"/>
          <a:ext cx="889000" cy="6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40514</xdr:rowOff>
    </xdr:from>
    <xdr:to>
      <xdr:col>15</xdr:col>
      <xdr:colOff>50800</xdr:colOff>
      <xdr:row>58</xdr:row>
      <xdr:rowOff>45083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4614"/>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40514</xdr:rowOff>
    </xdr:from>
    <xdr:to>
      <xdr:col>10</xdr:col>
      <xdr:colOff>114300</xdr:colOff>
      <xdr:row>58</xdr:row>
      <xdr:rowOff>61895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4614"/>
          <a:ext cx="889000" cy="2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2120</xdr:rowOff>
    </xdr:from>
    <xdr:to>
      <xdr:col>24</xdr:col>
      <xdr:colOff>114300</xdr:colOff>
      <xdr:row>58</xdr:row>
      <xdr:rowOff>103720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88497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102302</xdr:rowOff>
    </xdr:from>
    <xdr:to>
      <xdr:col>20</xdr:col>
      <xdr:colOff>38100</xdr:colOff>
      <xdr:row>58</xdr:row>
      <xdr:rowOff>32452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23579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165733</xdr:rowOff>
    </xdr:from>
    <xdr:to>
      <xdr:col>15</xdr:col>
      <xdr:colOff>101600</xdr:colOff>
      <xdr:row>58</xdr:row>
      <xdr:rowOff>95883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161164</xdr:rowOff>
    </xdr:from>
    <xdr:to>
      <xdr:col>10</xdr:col>
      <xdr:colOff>165100</xdr:colOff>
      <xdr:row>58</xdr:row>
      <xdr:rowOff>91314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82441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11095</xdr:rowOff>
    </xdr:from>
    <xdr:to>
      <xdr:col>6</xdr:col>
      <xdr:colOff>38100</xdr:colOff>
      <xdr:row>58</xdr:row>
      <xdr:rowOff>112695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103822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156014</xdr:rowOff>
    </xdr:from>
    <xdr:to>
      <xdr:col>24</xdr:col>
      <xdr:colOff>63500</xdr:colOff>
      <xdr:row>77</xdr:row>
      <xdr:rowOff>71958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6214"/>
          <a:ext cx="8382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71958</xdr:rowOff>
    </xdr:from>
    <xdr:to>
      <xdr:col>19</xdr:col>
      <xdr:colOff>177800</xdr:colOff>
      <xdr:row>77</xdr:row>
      <xdr:rowOff>78009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73608"/>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78009</xdr:rowOff>
    </xdr:from>
    <xdr:to>
      <xdr:col>15</xdr:col>
      <xdr:colOff>50800</xdr:colOff>
      <xdr:row>77</xdr:row>
      <xdr:rowOff>83313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9659"/>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83313</xdr:rowOff>
    </xdr:from>
    <xdr:to>
      <xdr:col>10</xdr:col>
      <xdr:colOff>114300</xdr:colOff>
      <xdr:row>77</xdr:row>
      <xdr:rowOff>148912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4963"/>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105214</xdr:rowOff>
    </xdr:from>
    <xdr:to>
      <xdr:col>24</xdr:col>
      <xdr:colOff>114300</xdr:colOff>
      <xdr:row>77</xdr:row>
      <xdr:rowOff>35364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83641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21158</xdr:rowOff>
    </xdr:from>
    <xdr:to>
      <xdr:col>20</xdr:col>
      <xdr:colOff>38100</xdr:colOff>
      <xdr:row>77</xdr:row>
      <xdr:rowOff>122758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113885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27209</xdr:rowOff>
    </xdr:from>
    <xdr:to>
      <xdr:col>15</xdr:col>
      <xdr:colOff>101600</xdr:colOff>
      <xdr:row>77</xdr:row>
      <xdr:rowOff>128809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119936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32513</xdr:rowOff>
    </xdr:from>
    <xdr:to>
      <xdr:col>10</xdr:col>
      <xdr:colOff>165100</xdr:colOff>
      <xdr:row>77</xdr:row>
      <xdr:rowOff>134113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125240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98112</xdr:rowOff>
    </xdr:from>
    <xdr:to>
      <xdr:col>6</xdr:col>
      <xdr:colOff>38100</xdr:colOff>
      <xdr:row>78</xdr:row>
      <xdr:rowOff>28262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19389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54270</xdr:rowOff>
    </xdr:from>
    <xdr:to>
      <xdr:col>24</xdr:col>
      <xdr:colOff>63500</xdr:colOff>
      <xdr:row>96</xdr:row>
      <xdr:rowOff>153829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13470"/>
          <a:ext cx="838200" cy="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32280</xdr:rowOff>
    </xdr:from>
    <xdr:to>
      <xdr:col>19</xdr:col>
      <xdr:colOff>177800</xdr:colOff>
      <xdr:row>96</xdr:row>
      <xdr:rowOff>153829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48580"/>
          <a:ext cx="889000" cy="4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98704</xdr:rowOff>
    </xdr:from>
    <xdr:to>
      <xdr:col>15</xdr:col>
      <xdr:colOff>50800</xdr:colOff>
      <xdr:row>94</xdr:row>
      <xdr:rowOff>32280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4355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98704</xdr:rowOff>
    </xdr:from>
    <xdr:to>
      <xdr:col>10</xdr:col>
      <xdr:colOff>114300</xdr:colOff>
      <xdr:row>96</xdr:row>
      <xdr:rowOff>83476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043554"/>
          <a:ext cx="889000" cy="49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3470</xdr:rowOff>
    </xdr:from>
    <xdr:to>
      <xdr:col>24</xdr:col>
      <xdr:colOff>114300</xdr:colOff>
      <xdr:row>96</xdr:row>
      <xdr:rowOff>105070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153347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103029</xdr:rowOff>
    </xdr:from>
    <xdr:to>
      <xdr:col>20</xdr:col>
      <xdr:colOff>38100</xdr:colOff>
      <xdr:row>97</xdr:row>
      <xdr:rowOff>33179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24306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152930</xdr:rowOff>
    </xdr:from>
    <xdr:to>
      <xdr:col>15</xdr:col>
      <xdr:colOff>101600</xdr:colOff>
      <xdr:row>94</xdr:row>
      <xdr:rowOff>83080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99607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47904</xdr:rowOff>
    </xdr:from>
    <xdr:to>
      <xdr:col>10</xdr:col>
      <xdr:colOff>165100</xdr:colOff>
      <xdr:row>93</xdr:row>
      <xdr:rowOff>149504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9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166031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32676</xdr:rowOff>
    </xdr:from>
    <xdr:to>
      <xdr:col>6</xdr:col>
      <xdr:colOff>38100</xdr:colOff>
      <xdr:row>96</xdr:row>
      <xdr:rowOff>134276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125403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8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59690</xdr:rowOff>
    </xdr:from>
    <xdr:to>
      <xdr:col>55</xdr:col>
      <xdr:colOff>0</xdr:colOff>
      <xdr:row>35</xdr:row>
      <xdr:rowOff>1016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88990"/>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1016</xdr:rowOff>
    </xdr:from>
    <xdr:to>
      <xdr:col>50</xdr:col>
      <xdr:colOff>114300</xdr:colOff>
      <xdr:row>35</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00176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148844</xdr:rowOff>
    </xdr:from>
    <xdr:to>
      <xdr:col>45</xdr:col>
      <xdr:colOff>177800</xdr:colOff>
      <xdr:row>35</xdr:row>
      <xdr:rowOff>51689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78144"/>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53213</xdr:rowOff>
    </xdr:from>
    <xdr:to>
      <xdr:col>41</xdr:col>
      <xdr:colOff>50800</xdr:colOff>
      <xdr:row>34</xdr:row>
      <xdr:rowOff>148844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82513"/>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168292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8890</xdr:rowOff>
    </xdr:from>
    <xdr:to>
      <xdr:col>55</xdr:col>
      <xdr:colOff>50800</xdr:colOff>
      <xdr:row>34</xdr:row>
      <xdr:rowOff>110490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31767</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8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121666</xdr:rowOff>
    </xdr:from>
    <xdr:to>
      <xdr:col>50</xdr:col>
      <xdr:colOff>165100</xdr:colOff>
      <xdr:row>35</xdr:row>
      <xdr:rowOff>51816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9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68343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72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889</xdr:rowOff>
    </xdr:from>
    <xdr:to>
      <xdr:col>46</xdr:col>
      <xdr:colOff>38100</xdr:colOff>
      <xdr:row>35</xdr:row>
      <xdr:rowOff>102489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119016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98044</xdr:rowOff>
    </xdr:from>
    <xdr:to>
      <xdr:col>41</xdr:col>
      <xdr:colOff>101600</xdr:colOff>
      <xdr:row>35</xdr:row>
      <xdr:rowOff>28194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44721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2413</xdr:rowOff>
    </xdr:from>
    <xdr:to>
      <xdr:col>36</xdr:col>
      <xdr:colOff>165100</xdr:colOff>
      <xdr:row>34</xdr:row>
      <xdr:rowOff>104013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120540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63995</xdr:rowOff>
    </xdr:from>
    <xdr:to>
      <xdr:col>55</xdr:col>
      <xdr:colOff>0</xdr:colOff>
      <xdr:row>58</xdr:row>
      <xdr:rowOff>89141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08095"/>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63995</xdr:rowOff>
    </xdr:from>
    <xdr:to>
      <xdr:col>50</xdr:col>
      <xdr:colOff>114300</xdr:colOff>
      <xdr:row>58</xdr:row>
      <xdr:rowOff>68479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08095"/>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40513</xdr:rowOff>
    </xdr:from>
    <xdr:to>
      <xdr:col>45</xdr:col>
      <xdr:colOff>177800</xdr:colOff>
      <xdr:row>58</xdr:row>
      <xdr:rowOff>68479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8461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40513</xdr:rowOff>
    </xdr:from>
    <xdr:to>
      <xdr:col>41</xdr:col>
      <xdr:colOff>50800</xdr:colOff>
      <xdr:row>58</xdr:row>
      <xdr:rowOff>109372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84613"/>
          <a:ext cx="889000" cy="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38341</xdr:rowOff>
    </xdr:from>
    <xdr:to>
      <xdr:col>55</xdr:col>
      <xdr:colOff>50800</xdr:colOff>
      <xdr:row>58</xdr:row>
      <xdr:rowOff>139941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124718</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13195</xdr:rowOff>
    </xdr:from>
    <xdr:to>
      <xdr:col>50</xdr:col>
      <xdr:colOff>165100</xdr:colOff>
      <xdr:row>58</xdr:row>
      <xdr:rowOff>114795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105922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17679</xdr:rowOff>
    </xdr:from>
    <xdr:to>
      <xdr:col>46</xdr:col>
      <xdr:colOff>38100</xdr:colOff>
      <xdr:row>58</xdr:row>
      <xdr:rowOff>119279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110406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161163</xdr:rowOff>
    </xdr:from>
    <xdr:to>
      <xdr:col>41</xdr:col>
      <xdr:colOff>101600</xdr:colOff>
      <xdr:row>58</xdr:row>
      <xdr:rowOff>91313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82440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58572</xdr:rowOff>
    </xdr:from>
    <xdr:to>
      <xdr:col>36</xdr:col>
      <xdr:colOff>165100</xdr:colOff>
      <xdr:row>58</xdr:row>
      <xdr:rowOff>160172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151299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30874</xdr:rowOff>
    </xdr:from>
    <xdr:to>
      <xdr:col>55</xdr:col>
      <xdr:colOff>0</xdr:colOff>
      <xdr:row>77</xdr:row>
      <xdr:rowOff>105614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061074"/>
          <a:ext cx="8382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76573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8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30874</xdr:rowOff>
    </xdr:from>
    <xdr:to>
      <xdr:col>50</xdr:col>
      <xdr:colOff>114300</xdr:colOff>
      <xdr:row>78</xdr:row>
      <xdr:rowOff>9689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061074"/>
          <a:ext cx="889000" cy="32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142342</xdr:rowOff>
    </xdr:from>
    <xdr:to>
      <xdr:col>45</xdr:col>
      <xdr:colOff>177800</xdr:colOff>
      <xdr:row>78</xdr:row>
      <xdr:rowOff>9689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43992"/>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88367</xdr:rowOff>
    </xdr:from>
    <xdr:to>
      <xdr:col>41</xdr:col>
      <xdr:colOff>50800</xdr:colOff>
      <xdr:row>77</xdr:row>
      <xdr:rowOff>142342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290017"/>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54814</xdr:rowOff>
    </xdr:from>
    <xdr:to>
      <xdr:col>55</xdr:col>
      <xdr:colOff>50800</xdr:colOff>
      <xdr:row>77</xdr:row>
      <xdr:rowOff>156414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77691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151524</xdr:rowOff>
    </xdr:from>
    <xdr:to>
      <xdr:col>50</xdr:col>
      <xdr:colOff>165100</xdr:colOff>
      <xdr:row>76</xdr:row>
      <xdr:rowOff>81674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130339</xdr:rowOff>
    </xdr:from>
    <xdr:to>
      <xdr:col>46</xdr:col>
      <xdr:colOff>38100</xdr:colOff>
      <xdr:row>78</xdr:row>
      <xdr:rowOff>60489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77016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91542</xdr:rowOff>
    </xdr:from>
    <xdr:to>
      <xdr:col>41</xdr:col>
      <xdr:colOff>101600</xdr:colOff>
      <xdr:row>78</xdr:row>
      <xdr:rowOff>21692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38219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37567</xdr:rowOff>
    </xdr:from>
    <xdr:to>
      <xdr:col>36</xdr:col>
      <xdr:colOff>165100</xdr:colOff>
      <xdr:row>77</xdr:row>
      <xdr:rowOff>139167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155694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37973</xdr:rowOff>
    </xdr:from>
    <xdr:to>
      <xdr:col>55</xdr:col>
      <xdr:colOff>0</xdr:colOff>
      <xdr:row>96</xdr:row>
      <xdr:rowOff>40154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97173"/>
          <a:ext cx="8382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10148</xdr:rowOff>
    </xdr:from>
    <xdr:to>
      <xdr:col>50</xdr:col>
      <xdr:colOff>114300</xdr:colOff>
      <xdr:row>96</xdr:row>
      <xdr:rowOff>40154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69348"/>
          <a:ext cx="889000" cy="3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10148</xdr:rowOff>
    </xdr:from>
    <xdr:to>
      <xdr:col>45</xdr:col>
      <xdr:colOff>177800</xdr:colOff>
      <xdr:row>96</xdr:row>
      <xdr:rowOff>64870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69348"/>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23388</xdr:rowOff>
    </xdr:from>
    <xdr:to>
      <xdr:col>41</xdr:col>
      <xdr:colOff>50800</xdr:colOff>
      <xdr:row>96</xdr:row>
      <xdr:rowOff>64870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82588"/>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158623</xdr:rowOff>
    </xdr:from>
    <xdr:to>
      <xdr:col>55</xdr:col>
      <xdr:colOff>50800</xdr:colOff>
      <xdr:row>96</xdr:row>
      <xdr:rowOff>88773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10050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160804</xdr:rowOff>
    </xdr:from>
    <xdr:to>
      <xdr:col>50</xdr:col>
      <xdr:colOff>165100</xdr:colOff>
      <xdr:row>96</xdr:row>
      <xdr:rowOff>90954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107481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130798</xdr:rowOff>
    </xdr:from>
    <xdr:to>
      <xdr:col>46</xdr:col>
      <xdr:colOff>38100</xdr:colOff>
      <xdr:row>96</xdr:row>
      <xdr:rowOff>60948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77475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19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14070</xdr:rowOff>
    </xdr:from>
    <xdr:to>
      <xdr:col>41</xdr:col>
      <xdr:colOff>101600</xdr:colOff>
      <xdr:row>96</xdr:row>
      <xdr:rowOff>115670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132197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144038</xdr:rowOff>
    </xdr:from>
    <xdr:to>
      <xdr:col>36</xdr:col>
      <xdr:colOff>165100</xdr:colOff>
      <xdr:row>96</xdr:row>
      <xdr:rowOff>74188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90715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2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144119</xdr:rowOff>
    </xdr:from>
    <xdr:to>
      <xdr:col>85</xdr:col>
      <xdr:colOff>127000</xdr:colOff>
      <xdr:row>38</xdr:row>
      <xdr:rowOff>17845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7769"/>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64665</xdr:rowOff>
    </xdr:from>
    <xdr:to>
      <xdr:col>81</xdr:col>
      <xdr:colOff>50800</xdr:colOff>
      <xdr:row>38</xdr:row>
      <xdr:rowOff>17845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36865"/>
          <a:ext cx="889000" cy="2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64665</xdr:rowOff>
    </xdr:from>
    <xdr:to>
      <xdr:col>76</xdr:col>
      <xdr:colOff>114300</xdr:colOff>
      <xdr:row>38</xdr:row>
      <xdr:rowOff>36591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36865"/>
          <a:ext cx="889000" cy="3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36591</xdr:rowOff>
    </xdr:from>
    <xdr:to>
      <xdr:col>71</xdr:col>
      <xdr:colOff>177800</xdr:colOff>
      <xdr:row>38</xdr:row>
      <xdr:rowOff>49566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51691"/>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93319</xdr:rowOff>
    </xdr:from>
    <xdr:to>
      <xdr:col>85</xdr:col>
      <xdr:colOff>177800</xdr:colOff>
      <xdr:row>38</xdr:row>
      <xdr:rowOff>23470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71746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138495</xdr:rowOff>
    </xdr:from>
    <xdr:to>
      <xdr:col>81</xdr:col>
      <xdr:colOff>101600</xdr:colOff>
      <xdr:row>38</xdr:row>
      <xdr:rowOff>68645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13865</xdr:rowOff>
    </xdr:from>
    <xdr:to>
      <xdr:col>76</xdr:col>
      <xdr:colOff>165100</xdr:colOff>
      <xdr:row>36</xdr:row>
      <xdr:rowOff>115465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131992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157240</xdr:rowOff>
    </xdr:from>
    <xdr:to>
      <xdr:col>72</xdr:col>
      <xdr:colOff>38100</xdr:colOff>
      <xdr:row>38</xdr:row>
      <xdr:rowOff>87390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78518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170216</xdr:rowOff>
    </xdr:from>
    <xdr:to>
      <xdr:col>67</xdr:col>
      <xdr:colOff>101600</xdr:colOff>
      <xdr:row>38</xdr:row>
      <xdr:rowOff>100366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83769</xdr:rowOff>
    </xdr:from>
    <xdr:to>
      <xdr:col>85</xdr:col>
      <xdr:colOff>127000</xdr:colOff>
      <xdr:row>58</xdr:row>
      <xdr:rowOff>95672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27869"/>
          <a:ext cx="8382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68537</xdr:rowOff>
    </xdr:from>
    <xdr:to>
      <xdr:col>81</xdr:col>
      <xdr:colOff>50800</xdr:colOff>
      <xdr:row>58</xdr:row>
      <xdr:rowOff>95672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12637"/>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63729</xdr:rowOff>
    </xdr:from>
    <xdr:to>
      <xdr:col>76</xdr:col>
      <xdr:colOff>114300</xdr:colOff>
      <xdr:row>58</xdr:row>
      <xdr:rowOff>68537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07829"/>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125397</xdr:rowOff>
    </xdr:from>
    <xdr:to>
      <xdr:col>71</xdr:col>
      <xdr:colOff>177800</xdr:colOff>
      <xdr:row>58</xdr:row>
      <xdr:rowOff>63729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98047"/>
          <a:ext cx="889000" cy="10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32969</xdr:rowOff>
    </xdr:from>
    <xdr:to>
      <xdr:col>85</xdr:col>
      <xdr:colOff>177800</xdr:colOff>
      <xdr:row>58</xdr:row>
      <xdr:rowOff>134569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119346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44872</xdr:rowOff>
    </xdr:from>
    <xdr:to>
      <xdr:col>81</xdr:col>
      <xdr:colOff>101600</xdr:colOff>
      <xdr:row>58</xdr:row>
      <xdr:rowOff>146472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137599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17737</xdr:rowOff>
    </xdr:from>
    <xdr:to>
      <xdr:col>76</xdr:col>
      <xdr:colOff>165100</xdr:colOff>
      <xdr:row>58</xdr:row>
      <xdr:rowOff>119337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110464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12929</xdr:rowOff>
    </xdr:from>
    <xdr:to>
      <xdr:col>72</xdr:col>
      <xdr:colOff>38100</xdr:colOff>
      <xdr:row>58</xdr:row>
      <xdr:rowOff>114529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105656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74597</xdr:rowOff>
    </xdr:from>
    <xdr:to>
      <xdr:col>67</xdr:col>
      <xdr:colOff>101600</xdr:colOff>
      <xdr:row>58</xdr:row>
      <xdr:rowOff>4747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21274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2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8865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5341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8865</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53415"/>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132054</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5154"/>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132054</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5154"/>
          <a:ext cx="889000" cy="8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129515</xdr:rowOff>
    </xdr:from>
    <xdr:to>
      <xdr:col>81</xdr:col>
      <xdr:colOff>101600</xdr:colOff>
      <xdr:row>79</xdr:row>
      <xdr:rowOff>59665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50792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81254</xdr:rowOff>
    </xdr:from>
    <xdr:to>
      <xdr:col>72</xdr:col>
      <xdr:colOff>38100</xdr:colOff>
      <xdr:row>79</xdr:row>
      <xdr:rowOff>11404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27931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71059</xdr:rowOff>
    </xdr:from>
    <xdr:to>
      <xdr:col>85</xdr:col>
      <xdr:colOff>127000</xdr:colOff>
      <xdr:row>95</xdr:row>
      <xdr:rowOff>75608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8809"/>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75608</xdr:rowOff>
    </xdr:from>
    <xdr:to>
      <xdr:col>81</xdr:col>
      <xdr:colOff>50800</xdr:colOff>
      <xdr:row>95</xdr:row>
      <xdr:rowOff>108359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63358"/>
          <a:ext cx="8890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108359</xdr:rowOff>
    </xdr:from>
    <xdr:to>
      <xdr:col>76</xdr:col>
      <xdr:colOff>114300</xdr:colOff>
      <xdr:row>95</xdr:row>
      <xdr:rowOff>111430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96109"/>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68652</xdr:rowOff>
    </xdr:from>
    <xdr:to>
      <xdr:col>71</xdr:col>
      <xdr:colOff>177800</xdr:colOff>
      <xdr:row>95</xdr:row>
      <xdr:rowOff>111430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56402"/>
          <a:ext cx="889000" cy="4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20259</xdr:rowOff>
    </xdr:from>
    <xdr:to>
      <xdr:col>85</xdr:col>
      <xdr:colOff>177800</xdr:colOff>
      <xdr:row>95</xdr:row>
      <xdr:rowOff>121859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43136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24808</xdr:rowOff>
    </xdr:from>
    <xdr:to>
      <xdr:col>81</xdr:col>
      <xdr:colOff>101600</xdr:colOff>
      <xdr:row>95</xdr:row>
      <xdr:rowOff>126408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57559</xdr:rowOff>
    </xdr:from>
    <xdr:to>
      <xdr:col>76</xdr:col>
      <xdr:colOff>165100</xdr:colOff>
      <xdr:row>95</xdr:row>
      <xdr:rowOff>159159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4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60630</xdr:rowOff>
    </xdr:from>
    <xdr:to>
      <xdr:col>72</xdr:col>
      <xdr:colOff>38100</xdr:colOff>
      <xdr:row>95</xdr:row>
      <xdr:rowOff>162230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17852</xdr:rowOff>
    </xdr:from>
    <xdr:to>
      <xdr:col>67</xdr:col>
      <xdr:colOff>101600</xdr:colOff>
      <xdr:row>95</xdr:row>
      <xdr:rowOff>119452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135979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・衛生費は、令和元年度に霊苑大規模改修工事を実施したことにより、大幅な増となっている。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は、平成３０年度のパークゴルフ場造成工事の完了により令和元年度では減となっているものの、オートキャンプ場やパークゴルフ場に係る予算の款の移動により、平成２９年度以前よりも増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・土木費は、道路事業、公営住宅事業、港湾事業などの大型事業が多いことにより、類似団体平均と比較して高い水準となっている。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今後も計画的な事業実施により、事業費の平準化を目指す。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・公債費は、類似団体平均に比べ高い水準にあるが、地方債の新規発行の抑制に努めており、金額の圧縮を図っていく。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実質収支額については、減少傾向にあったが、令和元年度では普通交付税の増等の影響により増となり、実質単年度収入についても黒字となっている。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人口減に伴う町税等の減や公共施設の維持費等の増により、収支均衡を図ることが厳しい中、計画的な事業実施や経費圧縮、自主財源の確保を徹底して実施している。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今後においても公共施設の整備・改修等の大型事業を控えていることから、より計画的に実質収支の均衡を図っていく。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一般会計においては、各会計の収支も鑑みつつ、各経費の圧縮、自主財源の確保等にも努め、黒字を維持している。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は、水道事業会計が高水準で推移しているものの、黒字額は減少傾向にあり、介護保険特別会計、臨海部土地造成事業特別会計、国民健康保険特別会計、後期高齢者医療特別会計が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全会計の連結実質赤字比率は、黒字を維持しており、今後においても、各会計の収支を注視しつつ、黒字の維持に努める。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平成１８年度に地方債の借換えを実施したことに伴い、元利償還金については、当分の間、ほぼ同水準で推移する見込みにある。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ることから、令和３年度には元利償還金の額が最大になると見込んで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今後も公共施設の整備・改修等の大型事業に伴う地方債の新規発行が見込まれることから、今後の地方債発行を計画的に進めることにより、比率の適正化を図る。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満期一括償還地方債の借入なし。</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一般会計等に係る地方債の現在高は庁舎建設や岩内地方衛生組合の一般廃棄物中間処理施設建設事業に対する負担金に伴う地方債の発行により、増加傾向にあったが、平成３０年度以降は減少している。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今後においても、公共施設の整備・改修等の大型事業に伴う地方債の発行が見込まれることから、今後の地方債発行を計画的に進めることにより、比率の適正化を図る。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指定寄附により、「ふるさと納税基金」に１９百万円、「社会福祉事業基金」に１百万円を積み立てた一方、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がん検診や予防接種等の財源として「地域福祉基金」を１１百万円、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ふるさと納税の寄附者の意向に沿った事業の財源として「ふるさと納税基金」を９百万円、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美術館改修の財源として「公共用施設維持修繕・維持補修基金」を８百万円、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漁業振興事業の財源として「漁業振興基金」を７百万円取り崩したことにより、基金全体としては４百万円の減となった。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町税や普通交付税の減が見込まれることから、各特定目的基金の使途に合った事業の財源として取り崩しを行う一方、ふるさと納税基金の積み立てを行うことにより、基金全体の残高維持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・漁業振興基金：町の漁業振興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・地域振興基金：町の地域振興（公共施設・生活環境等整備事業、産業振興事業、水道事業、保健・医療・福祉事業）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指定寄附により、「ふるさと納税基金」に１９百万円、「社会福祉事業基金」に１百万円を積み立てた一方、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がん検診や予防接種等の財源として「地域福祉基金」を１１百万円、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ふるさと納税の寄附者の意向に沿った事業の財源として「ふるさと納税基金」を９百万円、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美術館改修の財源として「公共用施設維持修繕・維持補修基金」を８百万円、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漁業振興事業の財源として「漁業振興基金」を７百万円取り崩したことにより、４百万円の減となった。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ふるさと納税基金：平成２８年度の制度導入以降、寄附件数も年々増加し、毎年度安定的に積み立てを行っている。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今後においても、寄附金の積み立てと寄附者の意向に沿った取り崩しを計画的に行い、基金残高の増を目指す。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平成２８年度に４０百万円、平成３０年度に８百万円の取り崩しを行ったことにより、減となっている。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各会計年度において歳入歳出の決算上剰余金を生じた場合は、その一部又は全部を積み立てる。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大きな増減はない。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積み立てや取り崩しの計画はない。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66FD7-A4E4-4932-B189-649D4DE91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1D5F2AF-A604-4AD7-B0D9-E71B7AE37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658F23-66E0-43C8-8650-7C80B50C44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D37AC36-10A0-4B73-8932-F528CCB649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22429C-7108-4FCC-85BA-7DC105076D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5021100-18A4-488C-9DE9-A15D2C1D46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FE153D0-A84D-486E-A875-EF8E1624DD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897FDFA-0701-4DE9-8E69-8A3438BA051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CB6370-F339-4A43-A8F5-D95FB4AFD5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5A1A8-986D-4D00-8012-D39D699E340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20D8A62-647C-4E2C-B7A9-8BA2E1C4DD8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264E08E-BCD2-4AE7-83E6-3781A45FBDE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4DD37EF-185F-463A-8908-912C707E97A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67AFE85-4DDB-47D6-B4F2-9C7CDD8FC93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EC05BA4-D88A-4DA4-9E21-F7E1F9887E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9FEB37-BF74-440F-A567-974C1E2F56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E6C9216-FA94-41FD-AB1A-A1E19F5ABE7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0B8A80-27DA-4EE7-BC22-90C2486A059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5D43526-2F93-4FFA-BAE6-14A7FA2A5E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7B0C531-0085-4456-836F-2FF5EC6787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F1CFC6-F95B-481F-B5FE-F84A1E17706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A682BE6-6D83-4425-A1B4-4E1975023A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B5E32CF-CC73-48A3-BA04-C714E7B163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E5B3545-ACA4-4611-BC67-CCFE116DF68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7BC5605-7035-4812-B635-0F2C0E99BD7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ECB91AA-3003-4CB4-AFF8-061A6CE2E9C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6368B97-A354-4F14-8312-07135CA2EA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FB65B38-5AD2-4629-8D36-D1FF64D6127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75150B5-F243-466D-AE8C-C99CC47F78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E91DD9F-2BA2-4307-A7D4-833416F26C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8DA1FD1-A44A-401F-AED3-F30A8C687E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0F2081E-F474-4950-8BA3-5A07CC8A3F8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EA4DCE2-F3AD-4D73-9C17-146EACD3EA1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A307E68-75EB-474C-AFD3-46FFC071C37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2107AB7-36B2-4E9A-A4BF-C281E89DD2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C14101A-C3EF-4D43-9FC1-F516E12E47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8F28BC8-9557-4139-9606-EA4BCBDC0D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3360C6B-499E-460D-AD96-6B78F7A965F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B722F17-5575-4448-8DF2-660EE13307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022C86B-69DF-4A2C-926D-86B0EA694B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6A7AEB-9A76-4855-8528-10F9E4C1322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C580487-52CB-47D5-9A94-F775C73DA0F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00F7944-E568-4C72-A142-964E755F1D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6129373-4F42-44EA-800E-4CDD471F50A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B410FCF-1C64-40A1-9B91-EF3EFBA6BC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9A9CE2-36A5-4D95-9934-4B06618273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819F691-94AC-4D42-985B-8A2B298A63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平成２８年度に策定した公共施設等総合管理計画において、人口減少や人口構造の変化を見据えて縮減に取り組むものとしており、施設の集約化・複合化、廃止・統廃合を進めている。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有形固定資産減価償却率は上昇傾向にあることから、公共施設等総合管理計画に基づき、老朽化対策に積極的に取り組み、比率の抑制に努める。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D9A49C6-69D3-4127-83C7-E196E020487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20A1C1D-0CDF-4626-A47E-E5D6FFC9B7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00B7513-6B5A-4561-87D2-89E2101415B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A2DFEC7-40CF-4521-802B-D577300D8CB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619882C-5955-4935-A547-C0365350ED5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9BFEE32-E5CE-4C9F-8ED8-D52AA313D20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ACED576-3888-48ED-A490-BCAFD2D040F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B9B814C-952B-4C24-B3A4-68E2DB3FFB6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95560FF-EA59-4BBF-BC53-11CB3CA7A30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A1AA899-9870-441D-8F7B-C66F143C50E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8631CC7-6E87-497C-8DCB-B3FCDFCED00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0EC6EA0-DDCF-471D-B15F-7A485EFC9BC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CC7E2D2-D6D7-4E29-AF80-5AA6F183CA3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9ED7CD2-35E6-40C8-99D4-12964817F59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64DF49D-EFCC-4DEE-8D71-60A102E9AFD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64719B6-CFDC-4BC8-AE0D-B9E6BC03EB1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F032E52-8BD2-460B-9FDF-A39CF63015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F9311A4-8EDD-4185-9783-0DFF9301F45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7D1B981E-163B-44F1-8433-9CF714A2F884}"/>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B0411809-FC03-4B35-9F8D-CEBD641C6B01}"/>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6CD9D852-5490-49B4-B7EC-6519A6F89E69}"/>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5E51C6D0-D00E-43C0-8F46-D7E6BF0F584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C73D8165-8047-4563-BBC4-D30C1E7D03A3}"/>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0F907209-7ED0-4920-9C39-1FBA58C22E4D}"/>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38EB0D1B-4463-439B-9222-60E8AC95D129}"/>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92322185-F611-4750-ADBC-BAD73C7FD16D}"/>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F133B190-5D49-4672-A6E8-FB94C6A362F7}"/>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CD5675F2-C596-4D3F-9A90-0B294B4BC9EB}"/>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3F5389AC-C8F0-4EEB-BA07-E510433310B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2D4391C-B0BC-44D7-BC94-CA4747B4A1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2E98F03-4593-425E-8A7F-AF5B8BFACBA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C9187AF-5FA5-4F68-B44E-B9B55055BB4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8AB291A-7342-41B4-9A03-0F38D307943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A054E74-16CA-483D-A63E-2C82B13989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134529</xdr:rowOff>
    </xdr:from>
    <xdr:to>
      <xdr:col>23</xdr:col>
      <xdr:colOff>136525</xdr:colOff>
      <xdr:row>31</xdr:row>
      <xdr:rowOff>64679</xdr:rowOff>
    </xdr:to>
    <xdr:sp macro="" textlink="">
      <xdr:nvSpPr>
        <xdr:cNvPr id="83" name="楕円 82">
          <a:extLst>
            <a:ext uri="{FF2B5EF4-FFF2-40B4-BE49-F238E27FC236}">
              <a16:creationId xmlns:a16="http://schemas.microsoft.com/office/drawing/2014/main" id="{D7B59CF4-4C33-4F5F-BC33-552DDE68FC46}"/>
            </a:ext>
          </a:extLst>
        </xdr:cNvPr>
        <xdr:cNvSpPr/>
      </xdr:nvSpPr>
      <xdr:spPr>
        <a:xfrm>
          <a:off x="47117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112956</xdr:rowOff>
    </xdr:from>
    <xdr:ext cx="405111" cy="259045"/>
    <xdr:sp macro="" textlink="">
      <xdr:nvSpPr>
        <xdr:cNvPr id="84" name="有形固定資産減価償却率該当値テキスト">
          <a:extLst>
            <a:ext uri="{FF2B5EF4-FFF2-40B4-BE49-F238E27FC236}">
              <a16:creationId xmlns:a16="http://schemas.microsoft.com/office/drawing/2014/main" id="{CFF258AE-2C2D-4DDF-898B-D80B01A6F3A9}"/>
            </a:ext>
          </a:extLst>
        </xdr:cNvPr>
        <xdr:cNvSpPr txBox="1"/>
      </xdr:nvSpPr>
      <xdr:spPr>
        <a:xfrm>
          <a:off x="4813300" y="602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34562</xdr:rowOff>
    </xdr:from>
    <xdr:to>
      <xdr:col>19</xdr:col>
      <xdr:colOff>187325</xdr:colOff>
      <xdr:row>29</xdr:row>
      <xdr:rowOff>136162</xdr:rowOff>
    </xdr:to>
    <xdr:sp macro="" textlink="">
      <xdr:nvSpPr>
        <xdr:cNvPr id="85" name="楕円 84">
          <a:extLst>
            <a:ext uri="{FF2B5EF4-FFF2-40B4-BE49-F238E27FC236}">
              <a16:creationId xmlns:a16="http://schemas.microsoft.com/office/drawing/2014/main" id="{1B3B521E-75F3-4FD9-80D8-C079B7F403BF}"/>
            </a:ext>
          </a:extLst>
        </xdr:cNvPr>
        <xdr:cNvSpPr/>
      </xdr:nvSpPr>
      <xdr:spPr>
        <a:xfrm>
          <a:off x="4000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31</xdr:row>
      <xdr:rowOff>13879</xdr:rowOff>
    </xdr:to>
    <xdr:cxnSp macro="">
      <xdr:nvCxnSpPr>
        <xdr:cNvPr id="86" name="直線コネクタ 85">
          <a:extLst>
            <a:ext uri="{FF2B5EF4-FFF2-40B4-BE49-F238E27FC236}">
              <a16:creationId xmlns:a16="http://schemas.microsoft.com/office/drawing/2014/main" id="{254DA09B-ACE6-41E0-8995-18A64434B103}"/>
            </a:ext>
          </a:extLst>
        </xdr:cNvPr>
        <xdr:cNvCxnSpPr/>
      </xdr:nvCxnSpPr>
      <xdr:spPr>
        <a:xfrm>
          <a:off x="4051300" y="5828937"/>
          <a:ext cx="711200" cy="2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楕円 86">
          <a:extLst>
            <a:ext uri="{FF2B5EF4-FFF2-40B4-BE49-F238E27FC236}">
              <a16:creationId xmlns:a16="http://schemas.microsoft.com/office/drawing/2014/main" id="{A5764D08-82B7-430D-AC82-38A1133A2254}"/>
            </a:ext>
          </a:extLst>
        </xdr:cNvPr>
        <xdr:cNvSpPr/>
      </xdr:nvSpPr>
      <xdr:spPr>
        <a:xfrm>
          <a:off x="1714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170469</xdr:rowOff>
    </xdr:from>
    <xdr:ext cx="405111" cy="259045"/>
    <xdr:sp macro="" textlink="">
      <xdr:nvSpPr>
        <xdr:cNvPr id="88" name="n_1aveValue有形固定資産減価償却率">
          <a:extLst>
            <a:ext uri="{FF2B5EF4-FFF2-40B4-BE49-F238E27FC236}">
              <a16:creationId xmlns:a16="http://schemas.microsoft.com/office/drawing/2014/main" id="{7F515319-99AC-451D-A8CA-56A379C154E9}"/>
            </a:ext>
          </a:extLst>
        </xdr:cNvPr>
        <xdr:cNvSpPr txBox="1"/>
      </xdr:nvSpPr>
      <xdr:spPr>
        <a:xfrm>
          <a:off x="383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89" name="n_2aveValue有形固定資産減価償却率">
          <a:extLst>
            <a:ext uri="{FF2B5EF4-FFF2-40B4-BE49-F238E27FC236}">
              <a16:creationId xmlns:a16="http://schemas.microsoft.com/office/drawing/2014/main" id="{5DB999BC-46C7-4CFA-8369-8DF0E04CBFEB}"/>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0" name="n_3aveValue有形固定資産減価償却率">
          <a:extLst>
            <a:ext uri="{FF2B5EF4-FFF2-40B4-BE49-F238E27FC236}">
              <a16:creationId xmlns:a16="http://schemas.microsoft.com/office/drawing/2014/main" id="{B7F77824-A66D-4BBD-994C-A77F07E929A2}"/>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1" name="n_4aveValue有形固定資産減価償却率">
          <a:extLst>
            <a:ext uri="{FF2B5EF4-FFF2-40B4-BE49-F238E27FC236}">
              <a16:creationId xmlns:a16="http://schemas.microsoft.com/office/drawing/2014/main" id="{56B9C65C-847A-4D42-BA19-B0D66F9DD0F3}"/>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152689</xdr:rowOff>
    </xdr:from>
    <xdr:ext cx="405111" cy="259045"/>
    <xdr:sp macro="" textlink="">
      <xdr:nvSpPr>
        <xdr:cNvPr id="92" name="n_1mainValue有形固定資産減価償却率">
          <a:extLst>
            <a:ext uri="{FF2B5EF4-FFF2-40B4-BE49-F238E27FC236}">
              <a16:creationId xmlns:a16="http://schemas.microsoft.com/office/drawing/2014/main" id="{66A49834-4EA4-4487-9A87-587ECD5D84CB}"/>
            </a:ext>
          </a:extLst>
        </xdr:cNvPr>
        <xdr:cNvSpPr txBox="1"/>
      </xdr:nvSpPr>
      <xdr:spPr>
        <a:xfrm>
          <a:off x="38360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3" name="n_4mainValue有形固定資産減価償却率">
          <a:extLst>
            <a:ext uri="{FF2B5EF4-FFF2-40B4-BE49-F238E27FC236}">
              <a16:creationId xmlns:a16="http://schemas.microsoft.com/office/drawing/2014/main" id="{DB176144-90B4-4F33-A5DC-575A3FE76B39}"/>
            </a:ext>
          </a:extLst>
        </xdr:cNvPr>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89AA79E1-32AD-47C9-B888-84C19FE82F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B5EF70E0-A265-409B-A82C-5907457B67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2206AB8F-2F4C-4F31-8A57-DD82EBBA204F}"/>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988D459-963F-4E02-8F9E-ECDD1B8EC8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B99AE73-7BA3-4581-B8D4-7371D2C4FE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E19D0119-8637-4E64-867D-DD8AE094371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616D6FFB-3D04-4B72-92AF-7079B0E3C5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89D37817-08BD-4E6A-A1EE-6637378819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F31F879F-59FD-4517-91AF-0E95AAEC50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C7C07D9-C954-444E-8F64-F263B35D6F5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D1DA6C7-5ECC-439D-AD75-2D0373E3381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5463C0AB-223E-4462-8431-A156F5E99B8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3221073C-4AD7-48D4-8888-20F1A0D318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額の地方債発行額を要した庁舎建設事業（平成２４～２６年度）や一般廃棄物中間処理施設等整備事業（平成２６～２９年度）に係る地方債現在高が将来負担額の高い要因としてあり、類似団体平均より高い数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発債の発行額を抑制していることにより、将来負担額は減少傾向にある一方で、充当可能財源（基金や都市計画税収）も減少傾向にあるため、比率の大幅な減少は見込めないが、引き続き新発債の発行抑制や基金の積立・取崩抑制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F839A4B9-6348-4B46-AA92-F9B717440E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0C1EA12-372E-46EF-AC2F-FC3B7B2E6E1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4547618-0A2E-4603-88E9-929884B8E3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90DDDAA6-F1EC-4968-824C-9163AC7445D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2C833F1C-1E94-4C10-AE3E-FD7B405B13A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5FF34464-548E-4C11-A317-E2821C5CB82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3C54CA39-4B84-4E8E-8CF2-6CF674B6209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A81F8920-9271-428A-80AC-E3BC0AC8DC1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FF1E13F6-9F29-459E-B361-0ACE4483030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9F3E774F-5226-4070-BD5B-74262FFF96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F80AFD58-732F-45BE-A193-1DD12966105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A3EBFA29-31A8-4D86-A9B5-3641BFDC021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52C7C63E-F8DF-4820-9CA5-66959DAC0C9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F08CEFE-083B-4B37-BAB6-380C82B4CE7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934CF381-C20D-495C-B754-CF6372A8E0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2" name="直線コネクタ 121">
          <a:extLst>
            <a:ext uri="{FF2B5EF4-FFF2-40B4-BE49-F238E27FC236}">
              <a16:creationId xmlns:a16="http://schemas.microsoft.com/office/drawing/2014/main" id="{73A5DBE9-B709-4B1B-B8FF-4F15BB9B0597}"/>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3" name="債務償還比率最小値テキスト">
          <a:extLst>
            <a:ext uri="{FF2B5EF4-FFF2-40B4-BE49-F238E27FC236}">
              <a16:creationId xmlns:a16="http://schemas.microsoft.com/office/drawing/2014/main" id="{F18FED27-BBEF-446F-8F4C-9A11A1A40AB6}"/>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4" name="直線コネクタ 123">
          <a:extLst>
            <a:ext uri="{FF2B5EF4-FFF2-40B4-BE49-F238E27FC236}">
              <a16:creationId xmlns:a16="http://schemas.microsoft.com/office/drawing/2014/main" id="{9A6EB383-CAA7-4A9B-818E-37D29708031E}"/>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907A9199-DD27-497A-99E4-56BD0B989C2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002FE999-0FF8-473F-BE14-157FBFAC8A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27" name="債務償還比率平均値テキスト">
          <a:extLst>
            <a:ext uri="{FF2B5EF4-FFF2-40B4-BE49-F238E27FC236}">
              <a16:creationId xmlns:a16="http://schemas.microsoft.com/office/drawing/2014/main" id="{EC15D037-0D5F-4FCB-89FE-237B5CCDE731}"/>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28" name="フローチャート: 判断 127">
          <a:extLst>
            <a:ext uri="{FF2B5EF4-FFF2-40B4-BE49-F238E27FC236}">
              <a16:creationId xmlns:a16="http://schemas.microsoft.com/office/drawing/2014/main" id="{3D06D13A-33D2-4AEA-8F7F-13D67D7FADDA}"/>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29" name="フローチャート: 判断 128">
          <a:extLst>
            <a:ext uri="{FF2B5EF4-FFF2-40B4-BE49-F238E27FC236}">
              <a16:creationId xmlns:a16="http://schemas.microsoft.com/office/drawing/2014/main" id="{A894E1F8-EF63-4CAB-9CDE-97774E019094}"/>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0" name="フローチャート: 判断 129">
          <a:extLst>
            <a:ext uri="{FF2B5EF4-FFF2-40B4-BE49-F238E27FC236}">
              <a16:creationId xmlns:a16="http://schemas.microsoft.com/office/drawing/2014/main" id="{279E7D76-B0A9-40A3-8710-4FB2199172A4}"/>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1" name="フローチャート: 判断 130">
          <a:extLst>
            <a:ext uri="{FF2B5EF4-FFF2-40B4-BE49-F238E27FC236}">
              <a16:creationId xmlns:a16="http://schemas.microsoft.com/office/drawing/2014/main" id="{8B42AF23-C494-4AAB-838D-14016C646045}"/>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2" name="フローチャート: 判断 131">
          <a:extLst>
            <a:ext uri="{FF2B5EF4-FFF2-40B4-BE49-F238E27FC236}">
              <a16:creationId xmlns:a16="http://schemas.microsoft.com/office/drawing/2014/main" id="{24E07368-2BB6-4DAF-B354-9B9EBE0684F6}"/>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6A41ADA-84DB-4DC0-BD0D-BF8E47D521C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4FA57B4-31C5-4B6C-8D67-2BF73F8A4F0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4888392-B28A-4732-AEA5-7C5D0AEE29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BA365A2-FEB1-4989-8E31-982C754CF0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DB17F9F-DC74-4E7D-8649-57CD021BB28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61369</xdr:rowOff>
    </xdr:from>
    <xdr:to>
      <xdr:col>76</xdr:col>
      <xdr:colOff>73025</xdr:colOff>
      <xdr:row>33</xdr:row>
      <xdr:rowOff>162969</xdr:rowOff>
    </xdr:to>
    <xdr:sp macro="" textlink="">
      <xdr:nvSpPr>
        <xdr:cNvPr id="138" name="楕円 137">
          <a:extLst>
            <a:ext uri="{FF2B5EF4-FFF2-40B4-BE49-F238E27FC236}">
              <a16:creationId xmlns:a16="http://schemas.microsoft.com/office/drawing/2014/main" id="{52FEEEF9-E3DE-4628-992A-C442DF89641E}"/>
            </a:ext>
          </a:extLst>
        </xdr:cNvPr>
        <xdr:cNvSpPr/>
      </xdr:nvSpPr>
      <xdr:spPr>
        <a:xfrm>
          <a:off x="147447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39796</xdr:rowOff>
    </xdr:from>
    <xdr:ext cx="560923" cy="259045"/>
    <xdr:sp macro="" textlink="">
      <xdr:nvSpPr>
        <xdr:cNvPr id="139" name="債務償還比率該当値テキスト">
          <a:extLst>
            <a:ext uri="{FF2B5EF4-FFF2-40B4-BE49-F238E27FC236}">
              <a16:creationId xmlns:a16="http://schemas.microsoft.com/office/drawing/2014/main" id="{0DA06E26-DD68-4F01-B99C-A1235F25AB86}"/>
            </a:ext>
          </a:extLst>
        </xdr:cNvPr>
        <xdr:cNvSpPr txBox="1"/>
      </xdr:nvSpPr>
      <xdr:spPr>
        <a:xfrm>
          <a:off x="14846300" y="6469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79001</xdr:rowOff>
    </xdr:from>
    <xdr:to>
      <xdr:col>72</xdr:col>
      <xdr:colOff>123825</xdr:colOff>
      <xdr:row>34</xdr:row>
      <xdr:rowOff>9151</xdr:rowOff>
    </xdr:to>
    <xdr:sp macro="" textlink="">
      <xdr:nvSpPr>
        <xdr:cNvPr id="140" name="楕円 139">
          <a:extLst>
            <a:ext uri="{FF2B5EF4-FFF2-40B4-BE49-F238E27FC236}">
              <a16:creationId xmlns:a16="http://schemas.microsoft.com/office/drawing/2014/main" id="{56F5E522-EEFD-489E-A05E-7A051282E348}"/>
            </a:ext>
          </a:extLst>
        </xdr:cNvPr>
        <xdr:cNvSpPr/>
      </xdr:nvSpPr>
      <xdr:spPr>
        <a:xfrm>
          <a:off x="14033500" y="65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112169</xdr:rowOff>
    </xdr:from>
    <xdr:to>
      <xdr:col>76</xdr:col>
      <xdr:colOff>22225</xdr:colOff>
      <xdr:row>33</xdr:row>
      <xdr:rowOff>129801</xdr:rowOff>
    </xdr:to>
    <xdr:cxnSp macro="">
      <xdr:nvCxnSpPr>
        <xdr:cNvPr id="141" name="直線コネクタ 140">
          <a:extLst>
            <a:ext uri="{FF2B5EF4-FFF2-40B4-BE49-F238E27FC236}">
              <a16:creationId xmlns:a16="http://schemas.microsoft.com/office/drawing/2014/main" id="{5FE4DFE3-B2B2-463A-9AB3-C3E09E06C95B}"/>
            </a:ext>
          </a:extLst>
        </xdr:cNvPr>
        <xdr:cNvCxnSpPr/>
      </xdr:nvCxnSpPr>
      <xdr:spPr>
        <a:xfrm flipV="1">
          <a:off x="14084300" y="6541544"/>
          <a:ext cx="711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27425</xdr:rowOff>
    </xdr:from>
    <xdr:to>
      <xdr:col>68</xdr:col>
      <xdr:colOff>123825</xdr:colOff>
      <xdr:row>33</xdr:row>
      <xdr:rowOff>129025</xdr:rowOff>
    </xdr:to>
    <xdr:sp macro="" textlink="">
      <xdr:nvSpPr>
        <xdr:cNvPr id="142" name="楕円 141">
          <a:extLst>
            <a:ext uri="{FF2B5EF4-FFF2-40B4-BE49-F238E27FC236}">
              <a16:creationId xmlns:a16="http://schemas.microsoft.com/office/drawing/2014/main" id="{3BFC5516-BAE5-47E6-A555-CE808203EC64}"/>
            </a:ext>
          </a:extLst>
        </xdr:cNvPr>
        <xdr:cNvSpPr/>
      </xdr:nvSpPr>
      <xdr:spPr>
        <a:xfrm>
          <a:off x="13271500" y="64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78225</xdr:rowOff>
    </xdr:from>
    <xdr:to>
      <xdr:col>72</xdr:col>
      <xdr:colOff>73025</xdr:colOff>
      <xdr:row>33</xdr:row>
      <xdr:rowOff>129801</xdr:rowOff>
    </xdr:to>
    <xdr:cxnSp macro="">
      <xdr:nvCxnSpPr>
        <xdr:cNvPr id="143" name="直線コネクタ 142">
          <a:extLst>
            <a:ext uri="{FF2B5EF4-FFF2-40B4-BE49-F238E27FC236}">
              <a16:creationId xmlns:a16="http://schemas.microsoft.com/office/drawing/2014/main" id="{2CF59E3A-B127-428E-A904-D0DA95B1CADB}"/>
            </a:ext>
          </a:extLst>
        </xdr:cNvPr>
        <xdr:cNvCxnSpPr/>
      </xdr:nvCxnSpPr>
      <xdr:spPr>
        <a:xfrm>
          <a:off x="13322300" y="6507600"/>
          <a:ext cx="762000" cy="5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127698</xdr:rowOff>
    </xdr:from>
    <xdr:to>
      <xdr:col>64</xdr:col>
      <xdr:colOff>123825</xdr:colOff>
      <xdr:row>34</xdr:row>
      <xdr:rowOff>57848</xdr:rowOff>
    </xdr:to>
    <xdr:sp macro="" textlink="">
      <xdr:nvSpPr>
        <xdr:cNvPr id="144" name="楕円 143">
          <a:extLst>
            <a:ext uri="{FF2B5EF4-FFF2-40B4-BE49-F238E27FC236}">
              <a16:creationId xmlns:a16="http://schemas.microsoft.com/office/drawing/2014/main" id="{DC2DFDAB-2403-4F7C-AB64-29285C7C6633}"/>
            </a:ext>
          </a:extLst>
        </xdr:cNvPr>
        <xdr:cNvSpPr/>
      </xdr:nvSpPr>
      <xdr:spPr>
        <a:xfrm>
          <a:off x="12509500" y="65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78225</xdr:rowOff>
    </xdr:from>
    <xdr:to>
      <xdr:col>68</xdr:col>
      <xdr:colOff>73025</xdr:colOff>
      <xdr:row>34</xdr:row>
      <xdr:rowOff>7048</xdr:rowOff>
    </xdr:to>
    <xdr:cxnSp macro="">
      <xdr:nvCxnSpPr>
        <xdr:cNvPr id="145" name="直線コネクタ 144">
          <a:extLst>
            <a:ext uri="{FF2B5EF4-FFF2-40B4-BE49-F238E27FC236}">
              <a16:creationId xmlns:a16="http://schemas.microsoft.com/office/drawing/2014/main" id="{642AA2C7-6B88-4169-8E7A-51070033B82A}"/>
            </a:ext>
          </a:extLst>
        </xdr:cNvPr>
        <xdr:cNvCxnSpPr/>
      </xdr:nvCxnSpPr>
      <xdr:spPr>
        <a:xfrm flipV="1">
          <a:off x="12560300" y="6507600"/>
          <a:ext cx="762000" cy="1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51943</xdr:rowOff>
    </xdr:from>
    <xdr:to>
      <xdr:col>60</xdr:col>
      <xdr:colOff>123825</xdr:colOff>
      <xdr:row>32</xdr:row>
      <xdr:rowOff>153543</xdr:rowOff>
    </xdr:to>
    <xdr:sp macro="" textlink="">
      <xdr:nvSpPr>
        <xdr:cNvPr id="146" name="楕円 145">
          <a:extLst>
            <a:ext uri="{FF2B5EF4-FFF2-40B4-BE49-F238E27FC236}">
              <a16:creationId xmlns:a16="http://schemas.microsoft.com/office/drawing/2014/main" id="{F700D617-40AF-493B-BF2C-DFFA51CCBCA3}"/>
            </a:ext>
          </a:extLst>
        </xdr:cNvPr>
        <xdr:cNvSpPr/>
      </xdr:nvSpPr>
      <xdr:spPr>
        <a:xfrm>
          <a:off x="11747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102743</xdr:rowOff>
    </xdr:from>
    <xdr:to>
      <xdr:col>64</xdr:col>
      <xdr:colOff>73025</xdr:colOff>
      <xdr:row>34</xdr:row>
      <xdr:rowOff>7048</xdr:rowOff>
    </xdr:to>
    <xdr:cxnSp macro="">
      <xdr:nvCxnSpPr>
        <xdr:cNvPr id="147" name="直線コネクタ 146">
          <a:extLst>
            <a:ext uri="{FF2B5EF4-FFF2-40B4-BE49-F238E27FC236}">
              <a16:creationId xmlns:a16="http://schemas.microsoft.com/office/drawing/2014/main" id="{51BC6034-D5B6-47C1-9E6E-6578BD0118DC}"/>
            </a:ext>
          </a:extLst>
        </xdr:cNvPr>
        <xdr:cNvCxnSpPr/>
      </xdr:nvCxnSpPr>
      <xdr:spPr>
        <a:xfrm>
          <a:off x="11798300" y="6360668"/>
          <a:ext cx="762000" cy="2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48" name="n_1aveValue債務償還比率">
          <a:extLst>
            <a:ext uri="{FF2B5EF4-FFF2-40B4-BE49-F238E27FC236}">
              <a16:creationId xmlns:a16="http://schemas.microsoft.com/office/drawing/2014/main" id="{1E5CB306-AEA4-4500-9009-D695D620A665}"/>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49" name="n_2aveValue債務償還比率">
          <a:extLst>
            <a:ext uri="{FF2B5EF4-FFF2-40B4-BE49-F238E27FC236}">
              <a16:creationId xmlns:a16="http://schemas.microsoft.com/office/drawing/2014/main" id="{28FB26D3-9D33-4188-9067-3DCD82C45181}"/>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0" name="n_3aveValue債務償還比率">
          <a:extLst>
            <a:ext uri="{FF2B5EF4-FFF2-40B4-BE49-F238E27FC236}">
              <a16:creationId xmlns:a16="http://schemas.microsoft.com/office/drawing/2014/main" id="{C31F2B08-2A8B-423B-9009-D2155031DC4C}"/>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1" name="n_4aveValue債務償還比率">
          <a:extLst>
            <a:ext uri="{FF2B5EF4-FFF2-40B4-BE49-F238E27FC236}">
              <a16:creationId xmlns:a16="http://schemas.microsoft.com/office/drawing/2014/main" id="{5CB62EA6-5B77-4422-AF75-B6A5F21D5FA6}"/>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278</xdr:rowOff>
    </xdr:from>
    <xdr:ext cx="560923" cy="259045"/>
    <xdr:sp macro="" textlink="">
      <xdr:nvSpPr>
        <xdr:cNvPr id="152" name="n_1mainValue債務償還比率">
          <a:extLst>
            <a:ext uri="{FF2B5EF4-FFF2-40B4-BE49-F238E27FC236}">
              <a16:creationId xmlns:a16="http://schemas.microsoft.com/office/drawing/2014/main" id="{95E4AD5C-0DCD-4EDE-977B-295CDF555517}"/>
            </a:ext>
          </a:extLst>
        </xdr:cNvPr>
        <xdr:cNvSpPr txBox="1"/>
      </xdr:nvSpPr>
      <xdr:spPr>
        <a:xfrm>
          <a:off x="13791138" y="6601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120152</xdr:rowOff>
    </xdr:from>
    <xdr:ext cx="469744" cy="259045"/>
    <xdr:sp macro="" textlink="">
      <xdr:nvSpPr>
        <xdr:cNvPr id="153" name="n_2mainValue債務償還比率">
          <a:extLst>
            <a:ext uri="{FF2B5EF4-FFF2-40B4-BE49-F238E27FC236}">
              <a16:creationId xmlns:a16="http://schemas.microsoft.com/office/drawing/2014/main" id="{C67C8046-427D-4F82-AA4F-FBF3A4FFCDAD}"/>
            </a:ext>
          </a:extLst>
        </xdr:cNvPr>
        <xdr:cNvSpPr txBox="1"/>
      </xdr:nvSpPr>
      <xdr:spPr>
        <a:xfrm>
          <a:off x="13087427" y="65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48975</xdr:rowOff>
    </xdr:from>
    <xdr:ext cx="560923" cy="259045"/>
    <xdr:sp macro="" textlink="">
      <xdr:nvSpPr>
        <xdr:cNvPr id="154" name="n_3mainValue債務償還比率">
          <a:extLst>
            <a:ext uri="{FF2B5EF4-FFF2-40B4-BE49-F238E27FC236}">
              <a16:creationId xmlns:a16="http://schemas.microsoft.com/office/drawing/2014/main" id="{29BA1E0B-3238-4626-9182-F9513105E500}"/>
            </a:ext>
          </a:extLst>
        </xdr:cNvPr>
        <xdr:cNvSpPr txBox="1"/>
      </xdr:nvSpPr>
      <xdr:spPr>
        <a:xfrm>
          <a:off x="12279838" y="66498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144670</xdr:rowOff>
    </xdr:from>
    <xdr:ext cx="469744" cy="259045"/>
    <xdr:sp macro="" textlink="">
      <xdr:nvSpPr>
        <xdr:cNvPr id="155" name="n_4mainValue債務償還比率">
          <a:extLst>
            <a:ext uri="{FF2B5EF4-FFF2-40B4-BE49-F238E27FC236}">
              <a16:creationId xmlns:a16="http://schemas.microsoft.com/office/drawing/2014/main" id="{A3395D24-077B-45E7-B532-5CE8EB3E915B}"/>
            </a:ext>
          </a:extLst>
        </xdr:cNvPr>
        <xdr:cNvSpPr txBox="1"/>
      </xdr:nvSpPr>
      <xdr:spPr>
        <a:xfrm>
          <a:off x="11563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A53579DC-D393-42E0-B862-316F7B8A35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BDD5AD38-7BE0-41E7-B571-F89326AEC0E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961A632C-96E3-42D1-9A99-E80D8DB8B1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799118B7-9FB7-4243-8F1C-3AD05C6DEC7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C78DFB17-E6D4-42FB-AFA7-41E8013741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AC1D0B78-1275-4D4A-A7DA-8FF06142AB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D13BAB-AE53-4E89-A6B9-25BD436D959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667E6F-38D1-4E92-B02F-C52DA25124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DCFF85-B428-410D-A40A-2A20BA4AD18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1950E9-F7AB-4C00-BE45-73D7F2F298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3620C8-5917-42A7-8F86-851E0F6213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46AF22-C64E-4C3C-9280-D981C00B65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D0D83F-B6E7-492A-B359-CC1417ED0D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5D48D7-4D66-41DA-B8B9-9DC215EC34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461F5C-B098-422C-B03E-4E45A7B48B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7CCA7D-867E-4DDE-9810-63B708E770D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D1034D-11D6-4774-BC51-340B4D4965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027354-8A8C-4F5A-932D-357D34819D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332D17-2E88-4CDB-AF0E-DE2BBE12BAE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4F607A-C3FF-4D31-9465-74E93809BD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775D43-5C9F-4632-801F-6E39D83BAE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826978E-CC3D-44EF-9233-8C696905962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714A0D-B287-4145-851F-0C38CFF9B7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9509A0-FBEC-4F3B-9371-A9B0E4FFB3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00BDCD-E6FF-46E4-AD21-231AA0C3CB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2AC2EA-DF14-4A7C-9592-32988D8ED3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C427DC-2FC0-45A4-838F-A5E556B46C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32E3C1-C36A-47DF-BEE5-D350960019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BF826D-6B9B-4C6C-8091-963DA2AF77E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53BA75-FDAB-4355-8469-281AEF580C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2A96B6-1A3B-432F-BEED-47C990C540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B4B2FF-E3FF-4F55-AE41-1FEC82D0ED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C14F3B-30B5-4AED-9C7E-0AB51C8D11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235B9-A728-4884-AE43-E260A0E140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FAA0FB-1751-4719-9467-B35E263600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D419A4-C5AB-459F-944D-8B8D518DDDD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9BA5D8-7AEE-4C1B-989D-2C79B60EE9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B8888B-D33D-4040-8AA3-F319800932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B45002-1311-4A7B-BB91-A88B5B4163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9EBECF-B136-4534-A5AE-7F8523800A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E20977-20CA-4208-A274-0C9AF5469C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A023C5-193F-4FE2-A73B-76872881C8C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E1C4D9-FF42-46F1-A575-CEE2BC779C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801FBF-FCFE-4BB4-B9A9-829B40FAED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1896C2-462B-4C27-8C49-34FCB0C7EB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72F256-24E2-414C-8C53-9343C7D1FE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04D281-5078-4D22-BFA2-67CEAEB831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F466E4-77F6-4D40-81BF-27735FB84F2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D5B5435-DD18-40A3-88E9-D89C029638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35B6D8-2911-439C-993D-3358ADB53C0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BFA06A3-7172-44D5-BBCD-802A1AAE0A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818A94-1BCB-4CFE-BF26-6562D77095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C983185-042E-498E-BF2F-60F514C821B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66571A6-9EE1-429F-9B3A-A43CE758AFF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42982D-9893-4D63-BE67-B70E591290D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07AE609-8721-4032-8128-687D7734DA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4F0FAC2-140A-4DDA-8DAA-585C43AD811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AAF727-2E95-47E6-B350-9FD6EBF377D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78D7455-7601-4AFE-BD69-3152E883E6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D9E611C-1DB8-4C5B-89E5-31C3A8D3D3C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1A3E4C6-17D6-4998-B039-65AF382ED2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10F805E8-F554-4E54-8E82-F92AA82583C5}"/>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BC13C16D-1988-488D-A1CC-E979576737E2}"/>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77F4BC9D-5E69-481B-B118-6C4917D407DC}"/>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BD0B157E-867C-4355-B08B-CDBD4088C3B4}"/>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C4F6FA6D-0577-4DB4-B1E5-4681D6A58C0D}"/>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247B34D5-60FB-44EE-BB4C-71897A50FABC}"/>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D58725CB-53A6-4F0E-8D41-08173BB6F7E9}"/>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666DE5E1-C646-4405-A674-51D5CD3537C9}"/>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BB1DEC1F-E75F-4B33-A8BD-16CF42A3A3C4}"/>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C40297A0-EF1E-4543-BDB6-8F92FE6DDB2B}"/>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2F3EE69-31EE-42F6-A771-60B45E98F3EC}"/>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41A28D-3A92-4243-8915-160A2B8253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E5D923-4D00-4606-8F70-45CB7B6D29A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2D32E5-DA69-45A9-A235-22173C4BB7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6C6DC9-3D81-46FD-B663-C7369C4926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0E317F-C314-4B1F-A21E-CD364D2885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149225</xdr:rowOff>
    </xdr:from>
    <xdr:to>
      <xdr:col>24</xdr:col>
      <xdr:colOff>114300</xdr:colOff>
      <xdr:row>35</xdr:row>
      <xdr:rowOff>79375</xdr:rowOff>
    </xdr:to>
    <xdr:sp macro="" textlink="">
      <xdr:nvSpPr>
        <xdr:cNvPr id="73" name="楕円 72">
          <a:extLst>
            <a:ext uri="{FF2B5EF4-FFF2-40B4-BE49-F238E27FC236}">
              <a16:creationId xmlns:a16="http://schemas.microsoft.com/office/drawing/2014/main" id="{2B4A0DBA-F69E-4FC4-8517-A5C76EC204BC}"/>
            </a:ext>
          </a:extLst>
        </xdr:cNvPr>
        <xdr:cNvSpPr/>
      </xdr:nvSpPr>
      <xdr:spPr>
        <a:xfrm>
          <a:off x="4584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64152</xdr:rowOff>
    </xdr:from>
    <xdr:ext cx="405111" cy="259045"/>
    <xdr:sp macro="" textlink="">
      <xdr:nvSpPr>
        <xdr:cNvPr id="74" name="【道路】&#10;有形固定資産減価償却率該当値テキスト">
          <a:extLst>
            <a:ext uri="{FF2B5EF4-FFF2-40B4-BE49-F238E27FC236}">
              <a16:creationId xmlns:a16="http://schemas.microsoft.com/office/drawing/2014/main" id="{6E246167-A638-4927-BEC8-B6C3D0CDD71B}"/>
            </a:ext>
          </a:extLst>
        </xdr:cNvPr>
        <xdr:cNvSpPr txBox="1"/>
      </xdr:nvSpPr>
      <xdr:spPr>
        <a:xfrm>
          <a:off x="4673600"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a:extLst>
            <a:ext uri="{FF2B5EF4-FFF2-40B4-BE49-F238E27FC236}">
              <a16:creationId xmlns:a16="http://schemas.microsoft.com/office/drawing/2014/main" id="{1FDCA0A9-7F43-49E0-8BBD-DE8491485F62}"/>
            </a:ext>
          </a:extLst>
        </xdr:cNvPr>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28575</xdr:rowOff>
    </xdr:to>
    <xdr:cxnSp macro="">
      <xdr:nvCxnSpPr>
        <xdr:cNvPr id="76" name="直線コネクタ 75">
          <a:extLst>
            <a:ext uri="{FF2B5EF4-FFF2-40B4-BE49-F238E27FC236}">
              <a16:creationId xmlns:a16="http://schemas.microsoft.com/office/drawing/2014/main" id="{B32A5854-82B7-4121-AB4F-8F740D533E7E}"/>
            </a:ext>
          </a:extLst>
        </xdr:cNvPr>
        <xdr:cNvCxnSpPr/>
      </xdr:nvCxnSpPr>
      <xdr:spPr>
        <a:xfrm>
          <a:off x="3797300" y="6029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23495</xdr:rowOff>
    </xdr:from>
    <xdr:to>
      <xdr:col>6</xdr:col>
      <xdr:colOff>38100</xdr:colOff>
      <xdr:row>34</xdr:row>
      <xdr:rowOff>125095</xdr:rowOff>
    </xdr:to>
    <xdr:sp macro="" textlink="">
      <xdr:nvSpPr>
        <xdr:cNvPr id="77" name="楕円 76">
          <a:extLst>
            <a:ext uri="{FF2B5EF4-FFF2-40B4-BE49-F238E27FC236}">
              <a16:creationId xmlns:a16="http://schemas.microsoft.com/office/drawing/2014/main" id="{515B3A30-0AE5-4088-B3DD-5BD871E2944C}"/>
            </a:ext>
          </a:extLst>
        </xdr:cNvPr>
        <xdr:cNvSpPr/>
      </xdr:nvSpPr>
      <xdr:spPr>
        <a:xfrm>
          <a:off x="1079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49547</xdr:rowOff>
    </xdr:from>
    <xdr:ext cx="405111" cy="259045"/>
    <xdr:sp macro="" textlink="">
      <xdr:nvSpPr>
        <xdr:cNvPr id="78" name="n_1aveValue【道路】&#10;有形固定資産減価償却率">
          <a:extLst>
            <a:ext uri="{FF2B5EF4-FFF2-40B4-BE49-F238E27FC236}">
              <a16:creationId xmlns:a16="http://schemas.microsoft.com/office/drawing/2014/main" id="{C7F008AF-171D-4969-810A-8A5B2445411C}"/>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9" name="n_2aveValue【道路】&#10;有形固定資産減価償却率">
          <a:extLst>
            <a:ext uri="{FF2B5EF4-FFF2-40B4-BE49-F238E27FC236}">
              <a16:creationId xmlns:a16="http://schemas.microsoft.com/office/drawing/2014/main" id="{CD9AA034-7235-421E-B28C-B4338AF2B93B}"/>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0" name="n_3aveValue【道路】&#10;有形固定資産減価償却率">
          <a:extLst>
            <a:ext uri="{FF2B5EF4-FFF2-40B4-BE49-F238E27FC236}">
              <a16:creationId xmlns:a16="http://schemas.microsoft.com/office/drawing/2014/main" id="{D2B660FD-1CE2-4F8A-B39B-8CAC39C0BEA3}"/>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1" name="n_4aveValue【道路】&#10;有形固定資産減価償却率">
          <a:extLst>
            <a:ext uri="{FF2B5EF4-FFF2-40B4-BE49-F238E27FC236}">
              <a16:creationId xmlns:a16="http://schemas.microsoft.com/office/drawing/2014/main" id="{49566C12-2F61-43F4-9B6D-E0240084E124}"/>
            </a:ext>
          </a:extLst>
        </xdr:cNvPr>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2" name="n_1mainValue【道路】&#10;有形固定資産減価償却率">
          <a:extLst>
            <a:ext uri="{FF2B5EF4-FFF2-40B4-BE49-F238E27FC236}">
              <a16:creationId xmlns:a16="http://schemas.microsoft.com/office/drawing/2014/main" id="{AD5177C3-6D2F-4CB8-A08D-2E97B6DF6D13}"/>
            </a:ext>
          </a:extLst>
        </xdr:cNvPr>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141622</xdr:rowOff>
    </xdr:from>
    <xdr:ext cx="405111" cy="259045"/>
    <xdr:sp macro="" textlink="">
      <xdr:nvSpPr>
        <xdr:cNvPr id="83" name="n_4mainValue【道路】&#10;有形固定資産減価償却率">
          <a:extLst>
            <a:ext uri="{FF2B5EF4-FFF2-40B4-BE49-F238E27FC236}">
              <a16:creationId xmlns:a16="http://schemas.microsoft.com/office/drawing/2014/main" id="{2D31E555-37FA-4192-AE4F-DC9B339CDDF3}"/>
            </a:ext>
          </a:extLst>
        </xdr:cNvPr>
        <xdr:cNvSpPr txBox="1"/>
      </xdr:nvSpPr>
      <xdr:spPr>
        <a:xfrm>
          <a:off x="927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ABF37701-F2D0-4A31-9DAE-DFE445E5BF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30ACEDE-3F9D-486A-9E0D-8878C2EB12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59796E64-4F10-43FB-8445-E878E40A60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2F533414-3A4B-4035-B23C-B37DFF89C7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51F32151-871F-4EF1-B49F-19126E6B66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69229AF5-5A42-4C15-AB08-480CEDEB4D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6E732FB7-E165-4D66-AEF7-28818B214A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83CC3AA8-AD80-450F-A598-FC46AECD8F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812FD6D9-3821-44AF-8500-DD8BDFA842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CEBFFF41-F858-4428-AF93-4A275FC5CF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8ED90315-DCC2-49C9-A741-5C9561DC315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E481B795-C50E-43F4-B295-4A583A9AC5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9DF68579-F6DE-4AA1-A692-21D6E08132E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id="{536B9CB6-1356-49C3-9A00-A72DA549FF1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BBC19976-325E-44D1-B25F-E3825C59C45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195D122C-298A-47FB-84B3-4B38FA1E3DC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E19E4886-87D8-410F-85D7-76E2AC47436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1EC88896-339E-42D0-9273-03C7CD7926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9084C025-8AFC-431E-90E6-EACF420528D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462F831C-29C0-455E-A0C9-971A0F02C70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902EA755-742F-4145-9780-143371E974F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CD1E79F8-B47B-4124-B9F0-E26A6D49D8A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82731147-13D5-4DD5-9524-D5558ED12D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7" name="直線コネクタ 106">
          <a:extLst>
            <a:ext uri="{FF2B5EF4-FFF2-40B4-BE49-F238E27FC236}">
              <a16:creationId xmlns:a16="http://schemas.microsoft.com/office/drawing/2014/main" id="{0866AB5D-2359-436D-AA3D-8869A8D65B38}"/>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8" name="【道路】&#10;一人当たり延長最小値テキスト">
          <a:extLst>
            <a:ext uri="{FF2B5EF4-FFF2-40B4-BE49-F238E27FC236}">
              <a16:creationId xmlns:a16="http://schemas.microsoft.com/office/drawing/2014/main" id="{B8183475-EBBC-4E04-B685-587C074A3D89}"/>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09" name="直線コネクタ 108">
          <a:extLst>
            <a:ext uri="{FF2B5EF4-FFF2-40B4-BE49-F238E27FC236}">
              <a16:creationId xmlns:a16="http://schemas.microsoft.com/office/drawing/2014/main" id="{97BD2120-67CA-456B-A3D3-6EE0DE36FABE}"/>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0" name="【道路】&#10;一人当たり延長最大値テキスト">
          <a:extLst>
            <a:ext uri="{FF2B5EF4-FFF2-40B4-BE49-F238E27FC236}">
              <a16:creationId xmlns:a16="http://schemas.microsoft.com/office/drawing/2014/main" id="{195942EA-F050-4F5F-A153-0401656231A5}"/>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1" name="直線コネクタ 110">
          <a:extLst>
            <a:ext uri="{FF2B5EF4-FFF2-40B4-BE49-F238E27FC236}">
              <a16:creationId xmlns:a16="http://schemas.microsoft.com/office/drawing/2014/main" id="{B88ECF62-33A4-4BB4-A5DE-AC9EA5667714}"/>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2" name="【道路】&#10;一人当たり延長平均値テキスト">
          <a:extLst>
            <a:ext uri="{FF2B5EF4-FFF2-40B4-BE49-F238E27FC236}">
              <a16:creationId xmlns:a16="http://schemas.microsoft.com/office/drawing/2014/main" id="{88F2260C-D5F4-4AAF-A4BF-922EA62D2AEA}"/>
            </a:ext>
          </a:extLst>
        </xdr:cNvPr>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3" name="フローチャート: 判断 112">
          <a:extLst>
            <a:ext uri="{FF2B5EF4-FFF2-40B4-BE49-F238E27FC236}">
              <a16:creationId xmlns:a16="http://schemas.microsoft.com/office/drawing/2014/main" id="{B94E971B-1A33-4856-AA0D-90431C14820F}"/>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4" name="フローチャート: 判断 113">
          <a:extLst>
            <a:ext uri="{FF2B5EF4-FFF2-40B4-BE49-F238E27FC236}">
              <a16:creationId xmlns:a16="http://schemas.microsoft.com/office/drawing/2014/main" id="{86B85DD5-60DC-4C74-9AF6-85C707B3856D}"/>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5" name="フローチャート: 判断 114">
          <a:extLst>
            <a:ext uri="{FF2B5EF4-FFF2-40B4-BE49-F238E27FC236}">
              <a16:creationId xmlns:a16="http://schemas.microsoft.com/office/drawing/2014/main" id="{1C45BE32-91AB-48DE-A5CB-B76FFC245F7E}"/>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6" name="フローチャート: 判断 115">
          <a:extLst>
            <a:ext uri="{FF2B5EF4-FFF2-40B4-BE49-F238E27FC236}">
              <a16:creationId xmlns:a16="http://schemas.microsoft.com/office/drawing/2014/main" id="{A5F2A0F3-6775-47CF-9B19-1E782F32DA8D}"/>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17" name="フローチャート: 判断 116">
          <a:extLst>
            <a:ext uri="{FF2B5EF4-FFF2-40B4-BE49-F238E27FC236}">
              <a16:creationId xmlns:a16="http://schemas.microsoft.com/office/drawing/2014/main" id="{5955EF3A-5700-4486-B238-16EAC1A170F8}"/>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4E0815E-1BA8-4083-9DEC-426E66AD68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09803E1-81CB-4BE6-81E2-F1609D160A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5CFB3C6-6121-4796-B7B7-A78447509F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95DCF2B-2FAD-477B-844B-8E9F7BA39A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7D57EE3-67CA-47D7-BD7B-F760851C81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6103</xdr:rowOff>
    </xdr:from>
    <xdr:to>
      <xdr:col>55</xdr:col>
      <xdr:colOff>50800</xdr:colOff>
      <xdr:row>41</xdr:row>
      <xdr:rowOff>107703</xdr:rowOff>
    </xdr:to>
    <xdr:sp macro="" textlink="">
      <xdr:nvSpPr>
        <xdr:cNvPr id="123" name="楕円 122">
          <a:extLst>
            <a:ext uri="{FF2B5EF4-FFF2-40B4-BE49-F238E27FC236}">
              <a16:creationId xmlns:a16="http://schemas.microsoft.com/office/drawing/2014/main" id="{0A2D371C-39AD-446F-9DEC-0AB914FABC96}"/>
            </a:ext>
          </a:extLst>
        </xdr:cNvPr>
        <xdr:cNvSpPr/>
      </xdr:nvSpPr>
      <xdr:spPr>
        <a:xfrm>
          <a:off x="10426700" y="7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92480</xdr:rowOff>
    </xdr:from>
    <xdr:ext cx="469744" cy="259045"/>
    <xdr:sp macro="" textlink="">
      <xdr:nvSpPr>
        <xdr:cNvPr id="124" name="【道路】&#10;一人当たり延長該当値テキスト">
          <a:extLst>
            <a:ext uri="{FF2B5EF4-FFF2-40B4-BE49-F238E27FC236}">
              <a16:creationId xmlns:a16="http://schemas.microsoft.com/office/drawing/2014/main" id="{EE73D4B1-A3F6-4338-82F3-3E96AD3B1232}"/>
            </a:ext>
          </a:extLst>
        </xdr:cNvPr>
        <xdr:cNvSpPr txBox="1"/>
      </xdr:nvSpPr>
      <xdr:spPr>
        <a:xfrm>
          <a:off x="10515600" y="695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9855</xdr:rowOff>
    </xdr:from>
    <xdr:to>
      <xdr:col>50</xdr:col>
      <xdr:colOff>165100</xdr:colOff>
      <xdr:row>41</xdr:row>
      <xdr:rowOff>111455</xdr:rowOff>
    </xdr:to>
    <xdr:sp macro="" textlink="">
      <xdr:nvSpPr>
        <xdr:cNvPr id="125" name="楕円 124">
          <a:extLst>
            <a:ext uri="{FF2B5EF4-FFF2-40B4-BE49-F238E27FC236}">
              <a16:creationId xmlns:a16="http://schemas.microsoft.com/office/drawing/2014/main" id="{4A87E9AC-A10E-4363-A221-B2C5A721E3FD}"/>
            </a:ext>
          </a:extLst>
        </xdr:cNvPr>
        <xdr:cNvSpPr/>
      </xdr:nvSpPr>
      <xdr:spPr>
        <a:xfrm>
          <a:off x="9588500" y="70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56903</xdr:rowOff>
    </xdr:from>
    <xdr:to>
      <xdr:col>55</xdr:col>
      <xdr:colOff>0</xdr:colOff>
      <xdr:row>41</xdr:row>
      <xdr:rowOff>60655</xdr:rowOff>
    </xdr:to>
    <xdr:cxnSp macro="">
      <xdr:nvCxnSpPr>
        <xdr:cNvPr id="126" name="直線コネクタ 125">
          <a:extLst>
            <a:ext uri="{FF2B5EF4-FFF2-40B4-BE49-F238E27FC236}">
              <a16:creationId xmlns:a16="http://schemas.microsoft.com/office/drawing/2014/main" id="{40E6B6C9-1EA8-4EC4-A51C-08EABD2743A6}"/>
            </a:ext>
          </a:extLst>
        </xdr:cNvPr>
        <xdr:cNvCxnSpPr/>
      </xdr:nvCxnSpPr>
      <xdr:spPr>
        <a:xfrm flipV="1">
          <a:off x="9639300" y="7086353"/>
          <a:ext cx="8382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2902</xdr:rowOff>
    </xdr:from>
    <xdr:to>
      <xdr:col>36</xdr:col>
      <xdr:colOff>165100</xdr:colOff>
      <xdr:row>41</xdr:row>
      <xdr:rowOff>104502</xdr:rowOff>
    </xdr:to>
    <xdr:sp macro="" textlink="">
      <xdr:nvSpPr>
        <xdr:cNvPr id="127" name="楕円 126">
          <a:extLst>
            <a:ext uri="{FF2B5EF4-FFF2-40B4-BE49-F238E27FC236}">
              <a16:creationId xmlns:a16="http://schemas.microsoft.com/office/drawing/2014/main" id="{7AFEC85B-622E-4856-ADCA-2DEBA5EF9D3D}"/>
            </a:ext>
          </a:extLst>
        </xdr:cNvPr>
        <xdr:cNvSpPr/>
      </xdr:nvSpPr>
      <xdr:spPr>
        <a:xfrm>
          <a:off x="6921500" y="70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70318</xdr:rowOff>
    </xdr:from>
    <xdr:ext cx="534377" cy="259045"/>
    <xdr:sp macro="" textlink="">
      <xdr:nvSpPr>
        <xdr:cNvPr id="128" name="n_1aveValue【道路】&#10;一人当たり延長">
          <a:extLst>
            <a:ext uri="{FF2B5EF4-FFF2-40B4-BE49-F238E27FC236}">
              <a16:creationId xmlns:a16="http://schemas.microsoft.com/office/drawing/2014/main" id="{796773C8-81B3-43C8-AD31-2E86F906137C}"/>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29" name="n_2aveValue【道路】&#10;一人当たり延長">
          <a:extLst>
            <a:ext uri="{FF2B5EF4-FFF2-40B4-BE49-F238E27FC236}">
              <a16:creationId xmlns:a16="http://schemas.microsoft.com/office/drawing/2014/main" id="{DFFD4353-DBE5-4F0A-86F6-8193B4E34847}"/>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0" name="n_3aveValue【道路】&#10;一人当たり延長">
          <a:extLst>
            <a:ext uri="{FF2B5EF4-FFF2-40B4-BE49-F238E27FC236}">
              <a16:creationId xmlns:a16="http://schemas.microsoft.com/office/drawing/2014/main" id="{68F88630-5321-4FAB-B98C-C8D01B22B815}"/>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1" name="n_4aveValue【道路】&#10;一人当たり延長">
          <a:extLst>
            <a:ext uri="{FF2B5EF4-FFF2-40B4-BE49-F238E27FC236}">
              <a16:creationId xmlns:a16="http://schemas.microsoft.com/office/drawing/2014/main" id="{E0565C33-501B-4397-B337-E2F0E4A0F95B}"/>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102582</xdr:rowOff>
    </xdr:from>
    <xdr:ext cx="469744" cy="259045"/>
    <xdr:sp macro="" textlink="">
      <xdr:nvSpPr>
        <xdr:cNvPr id="132" name="n_1mainValue【道路】&#10;一人当たり延長">
          <a:extLst>
            <a:ext uri="{FF2B5EF4-FFF2-40B4-BE49-F238E27FC236}">
              <a16:creationId xmlns:a16="http://schemas.microsoft.com/office/drawing/2014/main" id="{F511674A-E53B-4E00-B09F-DC8AA5C6385B}"/>
            </a:ext>
          </a:extLst>
        </xdr:cNvPr>
        <xdr:cNvSpPr txBox="1"/>
      </xdr:nvSpPr>
      <xdr:spPr>
        <a:xfrm>
          <a:off x="9391727" y="71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95629</xdr:rowOff>
    </xdr:from>
    <xdr:ext cx="469744" cy="259045"/>
    <xdr:sp macro="" textlink="">
      <xdr:nvSpPr>
        <xdr:cNvPr id="133" name="n_4mainValue【道路】&#10;一人当たり延長">
          <a:extLst>
            <a:ext uri="{FF2B5EF4-FFF2-40B4-BE49-F238E27FC236}">
              <a16:creationId xmlns:a16="http://schemas.microsoft.com/office/drawing/2014/main" id="{052F140D-F1D4-46A5-ABF8-C008A0707570}"/>
            </a:ext>
          </a:extLst>
        </xdr:cNvPr>
        <xdr:cNvSpPr txBox="1"/>
      </xdr:nvSpPr>
      <xdr:spPr>
        <a:xfrm>
          <a:off x="6737427" y="712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2C727FCC-ECFA-4182-9022-592C9699452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9B706C44-0E41-4451-93A6-801D8D420D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D1031EC8-1101-4742-8731-BBE53D227C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25327DA2-690A-45C2-B544-8E966CF0BC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8D57C013-6736-4BEF-9064-35340EB6C7C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EA00651D-F84C-4A8E-BDCD-791B5B7A7B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81B3F329-F6E8-45E6-ACA9-C805C178DF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CC946841-F6DE-4FB3-84B6-6C18C8C68A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4A9DE4B5-4ED0-4299-9E85-F58F792BE7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AA0F0DCF-A307-4049-9586-1D2A733A60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DA5EC86C-4D77-45A7-89C1-B93DDD2872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6783DC9A-2D2F-46CC-BA52-2F862C2CF43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234B4975-2C5C-4E36-B107-66B1299400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A813E122-DEB8-4E84-BA56-182CF192141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1064C1F9-A7B3-4473-9877-636E778415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2DC48591-F833-40A8-9B4A-A10596D29C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70549E5E-563E-485D-A272-F726AA989FC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FF5B8FC2-833A-4A91-9CBF-A68B54308D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F1EC61BA-04D1-471F-A64C-FA24E1BD22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414D79EC-021C-47F8-85A9-DED064F411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23FA2708-2CC5-4B34-A554-49E366CF515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A6F44F3C-A938-4263-82E8-A38D17991F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7F1F3649-69D0-4937-AA37-112603B754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2579C6C6-FC2C-4664-B20E-28B4E32C59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D1B15250-05B9-45A6-9E72-B98A9E3DCE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59" name="直線コネクタ 158">
          <a:extLst>
            <a:ext uri="{FF2B5EF4-FFF2-40B4-BE49-F238E27FC236}">
              <a16:creationId xmlns:a16="http://schemas.microsoft.com/office/drawing/2014/main" id="{0EC8A561-AA61-4D50-8047-C41673386B8B}"/>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0" name="【橋りょう・トンネル】&#10;有形固定資産減価償却率最小値テキスト">
          <a:extLst>
            <a:ext uri="{FF2B5EF4-FFF2-40B4-BE49-F238E27FC236}">
              <a16:creationId xmlns:a16="http://schemas.microsoft.com/office/drawing/2014/main" id="{FDF94F64-70DB-4528-B6C4-E6726CDF1E4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1" name="直線コネクタ 160">
          <a:extLst>
            <a:ext uri="{FF2B5EF4-FFF2-40B4-BE49-F238E27FC236}">
              <a16:creationId xmlns:a16="http://schemas.microsoft.com/office/drawing/2014/main" id="{6B304150-AAA3-493E-86D7-E6D0B5B5285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F1EDA01D-CF6A-456E-AF8D-B951BD515002}"/>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63" name="直線コネクタ 162">
          <a:extLst>
            <a:ext uri="{FF2B5EF4-FFF2-40B4-BE49-F238E27FC236}">
              <a16:creationId xmlns:a16="http://schemas.microsoft.com/office/drawing/2014/main" id="{C0DF0119-123F-4C98-B2CA-AB567B2E6D36}"/>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5C93EC46-456B-489D-ACF6-D2F7D850BABD}"/>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65" name="フローチャート: 判断 164">
          <a:extLst>
            <a:ext uri="{FF2B5EF4-FFF2-40B4-BE49-F238E27FC236}">
              <a16:creationId xmlns:a16="http://schemas.microsoft.com/office/drawing/2014/main" id="{F1A47CDE-5E80-4E95-BA91-978CE25710BE}"/>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66" name="フローチャート: 判断 165">
          <a:extLst>
            <a:ext uri="{FF2B5EF4-FFF2-40B4-BE49-F238E27FC236}">
              <a16:creationId xmlns:a16="http://schemas.microsoft.com/office/drawing/2014/main" id="{D6AC52D0-C515-49B6-BFB5-5FC0EE5533DC}"/>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67" name="フローチャート: 判断 166">
          <a:extLst>
            <a:ext uri="{FF2B5EF4-FFF2-40B4-BE49-F238E27FC236}">
              <a16:creationId xmlns:a16="http://schemas.microsoft.com/office/drawing/2014/main" id="{6E703DED-593B-4849-854A-D30C349C249F}"/>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68" name="フローチャート: 判断 167">
          <a:extLst>
            <a:ext uri="{FF2B5EF4-FFF2-40B4-BE49-F238E27FC236}">
              <a16:creationId xmlns:a16="http://schemas.microsoft.com/office/drawing/2014/main" id="{94651680-5D06-429D-BA6A-E678477A3611}"/>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69" name="フローチャート: 判断 168">
          <a:extLst>
            <a:ext uri="{FF2B5EF4-FFF2-40B4-BE49-F238E27FC236}">
              <a16:creationId xmlns:a16="http://schemas.microsoft.com/office/drawing/2014/main" id="{2DC3FB90-5605-4A7B-9605-F08EC8B80089}"/>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1B30F5D-937D-4BAB-9AB5-B7E2A04737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C288A79-0C80-4687-8F9F-740D59A3F1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ED9B995-81E6-4DFE-A2EA-2C50B54504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B85CD6A-01B0-4EEB-8763-D6CCCD7C92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DE71AA4-8669-43AD-85C0-5A0899D44D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75" name="楕円 174">
          <a:extLst>
            <a:ext uri="{FF2B5EF4-FFF2-40B4-BE49-F238E27FC236}">
              <a16:creationId xmlns:a16="http://schemas.microsoft.com/office/drawing/2014/main" id="{76EEF67F-B2F4-4B63-A95D-6DA09D32ACF9}"/>
            </a:ext>
          </a:extLst>
        </xdr:cNvPr>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E6B63BB-DAD4-4516-8158-F8179D9E3B40}"/>
            </a:ext>
          </a:extLst>
        </xdr:cNvPr>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77" name="楕円 176">
          <a:extLst>
            <a:ext uri="{FF2B5EF4-FFF2-40B4-BE49-F238E27FC236}">
              <a16:creationId xmlns:a16="http://schemas.microsoft.com/office/drawing/2014/main" id="{B13D76E7-909E-4070-B2E7-82BA8B0B2EB1}"/>
            </a:ext>
          </a:extLst>
        </xdr:cNvPr>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102870</xdr:rowOff>
    </xdr:to>
    <xdr:cxnSp macro="">
      <xdr:nvCxnSpPr>
        <xdr:cNvPr id="178" name="直線コネクタ 177">
          <a:extLst>
            <a:ext uri="{FF2B5EF4-FFF2-40B4-BE49-F238E27FC236}">
              <a16:creationId xmlns:a16="http://schemas.microsoft.com/office/drawing/2014/main" id="{D275A807-F226-4BC0-8032-7F8E672CF79A}"/>
            </a:ext>
          </a:extLst>
        </xdr:cNvPr>
        <xdr:cNvCxnSpPr/>
      </xdr:nvCxnSpPr>
      <xdr:spPr>
        <a:xfrm flipV="1">
          <a:off x="3797300" y="102151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115751</xdr:rowOff>
    </xdr:from>
    <xdr:to>
      <xdr:col>6</xdr:col>
      <xdr:colOff>38100</xdr:colOff>
      <xdr:row>59</xdr:row>
      <xdr:rowOff>45901</xdr:rowOff>
    </xdr:to>
    <xdr:sp macro="" textlink="">
      <xdr:nvSpPr>
        <xdr:cNvPr id="179" name="楕円 178">
          <a:extLst>
            <a:ext uri="{FF2B5EF4-FFF2-40B4-BE49-F238E27FC236}">
              <a16:creationId xmlns:a16="http://schemas.microsoft.com/office/drawing/2014/main" id="{A8254AC2-C942-4567-ABA4-A86FC2DB28E0}"/>
            </a:ext>
          </a:extLst>
        </xdr:cNvPr>
        <xdr:cNvSpPr/>
      </xdr:nvSpPr>
      <xdr:spPr>
        <a:xfrm>
          <a:off x="1079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149696</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63642D59-6FA3-4549-B221-80ADCD52C714}"/>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CB3E964B-A9A5-4D91-8C46-DB545727460E}"/>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7A181FCC-DDAE-4A01-BD0A-6141C0080E5F}"/>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20700</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A08918BA-3503-43DF-BB61-B8CE712E0E06}"/>
            </a:ext>
          </a:extLst>
        </xdr:cNvPr>
        <xdr:cNvSpPr txBox="1"/>
      </xdr:nvSpPr>
      <xdr:spPr>
        <a:xfrm>
          <a:off x="927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9668E95F-2511-4CC0-AF01-7F85D8B33E0B}"/>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62428</xdr:rowOff>
    </xdr:from>
    <xdr:ext cx="405111" cy="259045"/>
    <xdr:sp macro="" textlink="">
      <xdr:nvSpPr>
        <xdr:cNvPr id="185" name="n_4mainValue【橋りょう・トンネル】&#10;有形固定資産減価償却率">
          <a:extLst>
            <a:ext uri="{FF2B5EF4-FFF2-40B4-BE49-F238E27FC236}">
              <a16:creationId xmlns:a16="http://schemas.microsoft.com/office/drawing/2014/main" id="{45C244C2-847F-46DA-950D-C2DD62403EDC}"/>
            </a:ext>
          </a:extLst>
        </xdr:cNvPr>
        <xdr:cNvSpPr txBox="1"/>
      </xdr:nvSpPr>
      <xdr:spPr>
        <a:xfrm>
          <a:off x="927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B863993D-614D-48A8-8829-27A19A1F68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C0A4B253-75FE-4B94-8F96-3D45A1E803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DBA1274D-0866-4913-B60F-8F6D4C6687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4BFB782C-8E9E-415C-92A8-372C3F3993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3C6A53A7-9EE2-451A-816A-3D1E9B5234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E79BC5C5-5F54-42CC-B395-C6E2EBEB7E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3C2033A9-236D-4CB0-A313-CA1302D29ED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53D38328-A112-4F0C-9409-1774932690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4360DBC0-2D14-49C6-A736-3B844B9FF5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CC2C4007-3244-4F2E-A359-E02F82ACA6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05F4D0AB-2638-4C7A-9E61-086201ADB1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a:extLst>
            <a:ext uri="{FF2B5EF4-FFF2-40B4-BE49-F238E27FC236}">
              <a16:creationId xmlns:a16="http://schemas.microsoft.com/office/drawing/2014/main" id="{B3E5BEA7-75FA-4129-A437-B0CB1A9FCEF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29F34B37-14E1-4CCF-95DB-8C352DED71D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9" name="テキスト ボックス 198">
          <a:extLst>
            <a:ext uri="{FF2B5EF4-FFF2-40B4-BE49-F238E27FC236}">
              <a16:creationId xmlns:a16="http://schemas.microsoft.com/office/drawing/2014/main" id="{FCC79CDD-EEA5-4DBF-98CA-F66C9FFBEBE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C6C13D1B-B929-4DC2-82CE-AC2B07863B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a:extLst>
            <a:ext uri="{FF2B5EF4-FFF2-40B4-BE49-F238E27FC236}">
              <a16:creationId xmlns:a16="http://schemas.microsoft.com/office/drawing/2014/main" id="{B6A4DB05-18D6-47BB-8B07-38A4A843A17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70F8BDA6-A0F4-4F19-A743-49967FEBC26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3" name="テキスト ボックス 202">
          <a:extLst>
            <a:ext uri="{FF2B5EF4-FFF2-40B4-BE49-F238E27FC236}">
              <a16:creationId xmlns:a16="http://schemas.microsoft.com/office/drawing/2014/main" id="{89F5C0BD-962A-410B-ADB0-B1C2564BFDD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268174D4-2505-4052-AC35-9CC70CE812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5" name="テキスト ボックス 204">
          <a:extLst>
            <a:ext uri="{FF2B5EF4-FFF2-40B4-BE49-F238E27FC236}">
              <a16:creationId xmlns:a16="http://schemas.microsoft.com/office/drawing/2014/main" id="{F918C3A5-6CD2-4AF9-A8B6-ACB5CD439D0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E4F97252-7655-4258-8C8C-3FFA6D91FF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F439950E-ACEF-433E-9603-8CC1C738F8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FE83519D-69A0-4224-8F2C-A6273CA3CB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09" name="直線コネクタ 208">
          <a:extLst>
            <a:ext uri="{FF2B5EF4-FFF2-40B4-BE49-F238E27FC236}">
              <a16:creationId xmlns:a16="http://schemas.microsoft.com/office/drawing/2014/main" id="{EF1F73DB-F64E-4AB7-A642-53226F6FF28D}"/>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F283CEFF-3724-498C-8006-51124D49A0C3}"/>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11" name="直線コネクタ 210">
          <a:extLst>
            <a:ext uri="{FF2B5EF4-FFF2-40B4-BE49-F238E27FC236}">
              <a16:creationId xmlns:a16="http://schemas.microsoft.com/office/drawing/2014/main" id="{D0AD2F55-0009-4904-A050-76A3B330C332}"/>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CD35B61F-3105-4215-9391-BFAA2189828F}"/>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13" name="直線コネクタ 212">
          <a:extLst>
            <a:ext uri="{FF2B5EF4-FFF2-40B4-BE49-F238E27FC236}">
              <a16:creationId xmlns:a16="http://schemas.microsoft.com/office/drawing/2014/main" id="{4497B457-34E8-4DE2-B3A9-63D00AA1B7D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4A87A0DA-2B52-4DD7-B147-A6F4DB9D84BC}"/>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15" name="フローチャート: 判断 214">
          <a:extLst>
            <a:ext uri="{FF2B5EF4-FFF2-40B4-BE49-F238E27FC236}">
              <a16:creationId xmlns:a16="http://schemas.microsoft.com/office/drawing/2014/main" id="{63112E42-9D73-4B7A-A98F-9F3648034D88}"/>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16" name="フローチャート: 判断 215">
          <a:extLst>
            <a:ext uri="{FF2B5EF4-FFF2-40B4-BE49-F238E27FC236}">
              <a16:creationId xmlns:a16="http://schemas.microsoft.com/office/drawing/2014/main" id="{F96B8CDF-6FFA-4498-B4B0-F70594E3E4B2}"/>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17" name="フローチャート: 判断 216">
          <a:extLst>
            <a:ext uri="{FF2B5EF4-FFF2-40B4-BE49-F238E27FC236}">
              <a16:creationId xmlns:a16="http://schemas.microsoft.com/office/drawing/2014/main" id="{9A602453-CD20-4650-B56D-312C7BC6269A}"/>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18" name="フローチャート: 判断 217">
          <a:extLst>
            <a:ext uri="{FF2B5EF4-FFF2-40B4-BE49-F238E27FC236}">
              <a16:creationId xmlns:a16="http://schemas.microsoft.com/office/drawing/2014/main" id="{E96FB29C-D322-47A0-AAE6-A6A595671CC4}"/>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19" name="フローチャート: 判断 218">
          <a:extLst>
            <a:ext uri="{FF2B5EF4-FFF2-40B4-BE49-F238E27FC236}">
              <a16:creationId xmlns:a16="http://schemas.microsoft.com/office/drawing/2014/main" id="{96EFCA75-DC79-43DA-924C-4F0C79B89F0D}"/>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0C208BE-3E94-4C48-9D4D-DC2008B488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EAB7C8E-75BF-41B2-8BF0-0015467455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8281F407-2598-4443-8E36-1EC11158F8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4890E68E-DAA6-4B04-B374-2958952563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C06D330-3042-47E6-90D4-E6F7D8CE92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39417</xdr:rowOff>
    </xdr:from>
    <xdr:to>
      <xdr:col>55</xdr:col>
      <xdr:colOff>50800</xdr:colOff>
      <xdr:row>63</xdr:row>
      <xdr:rowOff>141017</xdr:rowOff>
    </xdr:to>
    <xdr:sp macro="" textlink="">
      <xdr:nvSpPr>
        <xdr:cNvPr id="225" name="楕円 224">
          <a:extLst>
            <a:ext uri="{FF2B5EF4-FFF2-40B4-BE49-F238E27FC236}">
              <a16:creationId xmlns:a16="http://schemas.microsoft.com/office/drawing/2014/main" id="{00A6FC31-02EC-4E47-990F-C2AF4EFD38D5}"/>
            </a:ext>
          </a:extLst>
        </xdr:cNvPr>
        <xdr:cNvSpPr/>
      </xdr:nvSpPr>
      <xdr:spPr>
        <a:xfrm>
          <a:off x="10426700" y="108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17844</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F81CFAA1-BAA7-43E3-9969-C0538598C74F}"/>
            </a:ext>
          </a:extLst>
        </xdr:cNvPr>
        <xdr:cNvSpPr txBox="1"/>
      </xdr:nvSpPr>
      <xdr:spPr>
        <a:xfrm>
          <a:off x="10515600" y="1081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44223</xdr:rowOff>
    </xdr:from>
    <xdr:to>
      <xdr:col>50</xdr:col>
      <xdr:colOff>165100</xdr:colOff>
      <xdr:row>63</xdr:row>
      <xdr:rowOff>145823</xdr:rowOff>
    </xdr:to>
    <xdr:sp macro="" textlink="">
      <xdr:nvSpPr>
        <xdr:cNvPr id="227" name="楕円 226">
          <a:extLst>
            <a:ext uri="{FF2B5EF4-FFF2-40B4-BE49-F238E27FC236}">
              <a16:creationId xmlns:a16="http://schemas.microsoft.com/office/drawing/2014/main" id="{D1FE6530-A861-4C58-B028-D689BA7E5085}"/>
            </a:ext>
          </a:extLst>
        </xdr:cNvPr>
        <xdr:cNvSpPr/>
      </xdr:nvSpPr>
      <xdr:spPr>
        <a:xfrm>
          <a:off x="9588500" y="108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90217</xdr:rowOff>
    </xdr:from>
    <xdr:to>
      <xdr:col>55</xdr:col>
      <xdr:colOff>0</xdr:colOff>
      <xdr:row>63</xdr:row>
      <xdr:rowOff>95023</xdr:rowOff>
    </xdr:to>
    <xdr:cxnSp macro="">
      <xdr:nvCxnSpPr>
        <xdr:cNvPr id="228" name="直線コネクタ 227">
          <a:extLst>
            <a:ext uri="{FF2B5EF4-FFF2-40B4-BE49-F238E27FC236}">
              <a16:creationId xmlns:a16="http://schemas.microsoft.com/office/drawing/2014/main" id="{395ADAFC-BF50-40B8-8642-11D59CE3F38A}"/>
            </a:ext>
          </a:extLst>
        </xdr:cNvPr>
        <xdr:cNvCxnSpPr/>
      </xdr:nvCxnSpPr>
      <xdr:spPr>
        <a:xfrm flipV="1">
          <a:off x="9639300" y="10891567"/>
          <a:ext cx="8382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53955</xdr:rowOff>
    </xdr:from>
    <xdr:to>
      <xdr:col>36</xdr:col>
      <xdr:colOff>165100</xdr:colOff>
      <xdr:row>63</xdr:row>
      <xdr:rowOff>155555</xdr:rowOff>
    </xdr:to>
    <xdr:sp macro="" textlink="">
      <xdr:nvSpPr>
        <xdr:cNvPr id="229" name="楕円 228">
          <a:extLst>
            <a:ext uri="{FF2B5EF4-FFF2-40B4-BE49-F238E27FC236}">
              <a16:creationId xmlns:a16="http://schemas.microsoft.com/office/drawing/2014/main" id="{2F444495-0625-4D00-86D1-15E4433DA54D}"/>
            </a:ext>
          </a:extLst>
        </xdr:cNvPr>
        <xdr:cNvSpPr/>
      </xdr:nvSpPr>
      <xdr:spPr>
        <a:xfrm>
          <a:off x="6921500" y="10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135647</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5CC6A934-C04E-4E02-B480-D7696B684996}"/>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A7DFC196-265D-44A9-BD36-DADAB66C7AA3}"/>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01EBC50A-FFD9-440B-AC21-D3DA071DBADC}"/>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33" name="n_4aveValue【橋りょう・トンネル】&#10;一人当たり有形固定資産（償却資産）額">
          <a:extLst>
            <a:ext uri="{FF2B5EF4-FFF2-40B4-BE49-F238E27FC236}">
              <a16:creationId xmlns:a16="http://schemas.microsoft.com/office/drawing/2014/main" id="{E04DDBA2-C18F-4BE3-9C6D-BD5E0216BADA}"/>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136950</xdr:rowOff>
    </xdr:from>
    <xdr:ext cx="599010" cy="259045"/>
    <xdr:sp macro="" textlink="">
      <xdr:nvSpPr>
        <xdr:cNvPr id="234" name="n_1mainValue【橋りょう・トンネル】&#10;一人当たり有形固定資産（償却資産）額">
          <a:extLst>
            <a:ext uri="{FF2B5EF4-FFF2-40B4-BE49-F238E27FC236}">
              <a16:creationId xmlns:a16="http://schemas.microsoft.com/office/drawing/2014/main" id="{4432F08D-E5D7-406E-A1C4-F68791E1CA6C}"/>
            </a:ext>
          </a:extLst>
        </xdr:cNvPr>
        <xdr:cNvSpPr txBox="1"/>
      </xdr:nvSpPr>
      <xdr:spPr>
        <a:xfrm>
          <a:off x="9327095" y="109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146682</xdr:rowOff>
    </xdr:from>
    <xdr:ext cx="599010" cy="259045"/>
    <xdr:sp macro="" textlink="">
      <xdr:nvSpPr>
        <xdr:cNvPr id="235" name="n_4mainValue【橋りょう・トンネル】&#10;一人当たり有形固定資産（償却資産）額">
          <a:extLst>
            <a:ext uri="{FF2B5EF4-FFF2-40B4-BE49-F238E27FC236}">
              <a16:creationId xmlns:a16="http://schemas.microsoft.com/office/drawing/2014/main" id="{498C0B3F-261E-4E5F-A860-50D17CC7A8F2}"/>
            </a:ext>
          </a:extLst>
        </xdr:cNvPr>
        <xdr:cNvSpPr txBox="1"/>
      </xdr:nvSpPr>
      <xdr:spPr>
        <a:xfrm>
          <a:off x="6672795" y="1094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AB032BAB-4A04-469A-9C7B-277707102D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a:extLst>
            <a:ext uri="{FF2B5EF4-FFF2-40B4-BE49-F238E27FC236}">
              <a16:creationId xmlns:a16="http://schemas.microsoft.com/office/drawing/2014/main" id="{7F20D35F-FA7E-49F7-A871-6DEE5C1225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a:extLst>
            <a:ext uri="{FF2B5EF4-FFF2-40B4-BE49-F238E27FC236}">
              <a16:creationId xmlns:a16="http://schemas.microsoft.com/office/drawing/2014/main" id="{318D2932-D582-4E0C-845B-513FCD5119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a:extLst>
            <a:ext uri="{FF2B5EF4-FFF2-40B4-BE49-F238E27FC236}">
              <a16:creationId xmlns:a16="http://schemas.microsoft.com/office/drawing/2014/main" id="{B690BE9A-F9EB-4015-AA68-5DD9E9F2DD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a:extLst>
            <a:ext uri="{FF2B5EF4-FFF2-40B4-BE49-F238E27FC236}">
              <a16:creationId xmlns:a16="http://schemas.microsoft.com/office/drawing/2014/main" id="{D7AB3D29-F249-458B-8144-E0809F42A0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a:extLst>
            <a:ext uri="{FF2B5EF4-FFF2-40B4-BE49-F238E27FC236}">
              <a16:creationId xmlns:a16="http://schemas.microsoft.com/office/drawing/2014/main" id="{ED339BC9-923F-4542-9ECD-5DE660D1AF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a:extLst>
            <a:ext uri="{FF2B5EF4-FFF2-40B4-BE49-F238E27FC236}">
              <a16:creationId xmlns:a16="http://schemas.microsoft.com/office/drawing/2014/main" id="{D563AE03-E83A-4F47-ADA3-20E74F9E62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1F4CF2E5-E47E-4763-883D-D1C525917E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8B64D5E1-BA63-4934-A3D4-7F14189CE9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BBA6A87B-05BC-432E-AE3A-5681844A489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a:extLst>
            <a:ext uri="{FF2B5EF4-FFF2-40B4-BE49-F238E27FC236}">
              <a16:creationId xmlns:a16="http://schemas.microsoft.com/office/drawing/2014/main" id="{1F9F9089-BBDF-4F82-BB64-52181D2D2E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222DD2D6-09BC-41E9-861B-654A8AB67C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AE1979F7-ADB3-4BE0-AB25-0BFC779796D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2DCDBF6-8B8C-4550-A246-A3070D1B0F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AB04FB77-B12D-421F-91B3-4914F681E62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8BF27935-FE82-4A8F-AA17-F8E785C46A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05C75589-C697-4A92-8373-B677404371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F5A91B18-B6DE-43BE-817B-E44EB83996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6485FC98-8152-4DEC-BD23-BC1A65C3E90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77DAB111-763F-4B5E-BFFD-88BA740B53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a:extLst>
            <a:ext uri="{FF2B5EF4-FFF2-40B4-BE49-F238E27FC236}">
              <a16:creationId xmlns:a16="http://schemas.microsoft.com/office/drawing/2014/main" id="{40DAA7D4-2B18-496E-BE81-6D37176B2D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7F3964F6-93E3-49C1-9009-D04865D6A5F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a:extLst>
            <a:ext uri="{FF2B5EF4-FFF2-40B4-BE49-F238E27FC236}">
              <a16:creationId xmlns:a16="http://schemas.microsoft.com/office/drawing/2014/main" id="{755E6321-46C6-4DB0-BF96-35ECDE5366D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a:extLst>
            <a:ext uri="{FF2B5EF4-FFF2-40B4-BE49-F238E27FC236}">
              <a16:creationId xmlns:a16="http://schemas.microsoft.com/office/drawing/2014/main" id="{66832761-FD94-48AB-A23B-A9995FC221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60" name="直線コネクタ 259">
          <a:extLst>
            <a:ext uri="{FF2B5EF4-FFF2-40B4-BE49-F238E27FC236}">
              <a16:creationId xmlns:a16="http://schemas.microsoft.com/office/drawing/2014/main" id="{4701B009-28C2-4FE2-B872-934F3193DACE}"/>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公営住宅】&#10;有形固定資産減価償却率最小値テキスト">
          <a:extLst>
            <a:ext uri="{FF2B5EF4-FFF2-40B4-BE49-F238E27FC236}">
              <a16:creationId xmlns:a16="http://schemas.microsoft.com/office/drawing/2014/main" id="{7A494270-2E35-4B22-89E1-3FE4741B90C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a:extLst>
            <a:ext uri="{FF2B5EF4-FFF2-40B4-BE49-F238E27FC236}">
              <a16:creationId xmlns:a16="http://schemas.microsoft.com/office/drawing/2014/main" id="{1A88EF1A-0B65-497D-9EA9-57C1F681662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63" name="【公営住宅】&#10;有形固定資産減価償却率最大値テキスト">
          <a:extLst>
            <a:ext uri="{FF2B5EF4-FFF2-40B4-BE49-F238E27FC236}">
              <a16:creationId xmlns:a16="http://schemas.microsoft.com/office/drawing/2014/main" id="{5B3D652C-C454-4A6B-9C0B-47A0DBEE2C7C}"/>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64" name="直線コネクタ 263">
          <a:extLst>
            <a:ext uri="{FF2B5EF4-FFF2-40B4-BE49-F238E27FC236}">
              <a16:creationId xmlns:a16="http://schemas.microsoft.com/office/drawing/2014/main" id="{91CD079B-92CE-4510-A911-46FEAC034755}"/>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65" name="【公営住宅】&#10;有形固定資産減価償却率平均値テキスト">
          <a:extLst>
            <a:ext uri="{FF2B5EF4-FFF2-40B4-BE49-F238E27FC236}">
              <a16:creationId xmlns:a16="http://schemas.microsoft.com/office/drawing/2014/main" id="{64D5D60C-93DD-4DBA-977A-779162E9FD4D}"/>
            </a:ext>
          </a:extLst>
        </xdr:cNvPr>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66" name="フローチャート: 判断 265">
          <a:extLst>
            <a:ext uri="{FF2B5EF4-FFF2-40B4-BE49-F238E27FC236}">
              <a16:creationId xmlns:a16="http://schemas.microsoft.com/office/drawing/2014/main" id="{40D6B66F-C426-4365-A26A-4D40734149E5}"/>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67" name="フローチャート: 判断 266">
          <a:extLst>
            <a:ext uri="{FF2B5EF4-FFF2-40B4-BE49-F238E27FC236}">
              <a16:creationId xmlns:a16="http://schemas.microsoft.com/office/drawing/2014/main" id="{6E678B2D-3527-480C-B906-65A8C0E102B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68" name="フローチャート: 判断 267">
          <a:extLst>
            <a:ext uri="{FF2B5EF4-FFF2-40B4-BE49-F238E27FC236}">
              <a16:creationId xmlns:a16="http://schemas.microsoft.com/office/drawing/2014/main" id="{8D4C3F08-1F53-4582-A13B-E7CF3F30EA86}"/>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69" name="フローチャート: 判断 268">
          <a:extLst>
            <a:ext uri="{FF2B5EF4-FFF2-40B4-BE49-F238E27FC236}">
              <a16:creationId xmlns:a16="http://schemas.microsoft.com/office/drawing/2014/main" id="{A587732D-B6DD-46D9-9CEB-1896351CB747}"/>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70" name="フローチャート: 判断 269">
          <a:extLst>
            <a:ext uri="{FF2B5EF4-FFF2-40B4-BE49-F238E27FC236}">
              <a16:creationId xmlns:a16="http://schemas.microsoft.com/office/drawing/2014/main" id="{07A5EF13-418E-4090-98F0-8473F47C1C73}"/>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E27F713-22BC-410E-B3C5-A579EF5461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5AF36A7B-7DAF-43D1-AEE8-756F141F53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F39A0220-4FBF-44A0-AEEA-BD1FBE9BAD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B837ED19-777F-4E2E-AF82-694968170F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3DFB9F6C-73D3-4E5B-B4F9-45FA32851C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76" name="楕円 275">
          <a:extLst>
            <a:ext uri="{FF2B5EF4-FFF2-40B4-BE49-F238E27FC236}">
              <a16:creationId xmlns:a16="http://schemas.microsoft.com/office/drawing/2014/main" id="{E0971933-16AD-47CC-9BA5-57E6396DD822}"/>
            </a:ext>
          </a:extLst>
        </xdr:cNvPr>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2B4614E5-98EE-4EDD-BD2D-0A5A96E4E58B}"/>
            </a:ext>
          </a:extLst>
        </xdr:cNvPr>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78" name="楕円 277">
          <a:extLst>
            <a:ext uri="{FF2B5EF4-FFF2-40B4-BE49-F238E27FC236}">
              <a16:creationId xmlns:a16="http://schemas.microsoft.com/office/drawing/2014/main" id="{7821F3BC-B1F5-4A74-9851-94643E5205F9}"/>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102870</xdr:rowOff>
    </xdr:to>
    <xdr:cxnSp macro="">
      <xdr:nvCxnSpPr>
        <xdr:cNvPr id="279" name="直線コネクタ 278">
          <a:extLst>
            <a:ext uri="{FF2B5EF4-FFF2-40B4-BE49-F238E27FC236}">
              <a16:creationId xmlns:a16="http://schemas.microsoft.com/office/drawing/2014/main" id="{E9CCD87E-FDC4-41D9-A15F-02A324BD371C}"/>
            </a:ext>
          </a:extLst>
        </xdr:cNvPr>
        <xdr:cNvCxnSpPr/>
      </xdr:nvCxnSpPr>
      <xdr:spPr>
        <a:xfrm flipV="1">
          <a:off x="3797300" y="141598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280" name="楕円 279">
          <a:extLst>
            <a:ext uri="{FF2B5EF4-FFF2-40B4-BE49-F238E27FC236}">
              <a16:creationId xmlns:a16="http://schemas.microsoft.com/office/drawing/2014/main" id="{52F88635-98A5-402F-82BD-D5ED041A6A39}"/>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153052</xdr:rowOff>
    </xdr:from>
    <xdr:ext cx="405111" cy="259045"/>
    <xdr:sp macro="" textlink="">
      <xdr:nvSpPr>
        <xdr:cNvPr id="281" name="n_1aveValue【公営住宅】&#10;有形固定資産減価償却率">
          <a:extLst>
            <a:ext uri="{FF2B5EF4-FFF2-40B4-BE49-F238E27FC236}">
              <a16:creationId xmlns:a16="http://schemas.microsoft.com/office/drawing/2014/main" id="{D2490C95-217B-4320-8436-C2FA5EB82B98}"/>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282" name="n_2aveValue【公営住宅】&#10;有形固定資産減価償却率">
          <a:extLst>
            <a:ext uri="{FF2B5EF4-FFF2-40B4-BE49-F238E27FC236}">
              <a16:creationId xmlns:a16="http://schemas.microsoft.com/office/drawing/2014/main" id="{AC8BC760-4A77-4E14-8B1D-E725D6B180B5}"/>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83" name="n_3aveValue【公営住宅】&#10;有形固定資産減価償却率">
          <a:extLst>
            <a:ext uri="{FF2B5EF4-FFF2-40B4-BE49-F238E27FC236}">
              <a16:creationId xmlns:a16="http://schemas.microsoft.com/office/drawing/2014/main" id="{C16040FE-B1C0-47E1-86A8-6EE395F44C6D}"/>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284" name="n_4aveValue【公営住宅】&#10;有形固定資産減価償却率">
          <a:extLst>
            <a:ext uri="{FF2B5EF4-FFF2-40B4-BE49-F238E27FC236}">
              <a16:creationId xmlns:a16="http://schemas.microsoft.com/office/drawing/2014/main" id="{D8B312AD-7835-40EA-A40C-ED1B8C8F4F1F}"/>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285" name="n_1mainValue【公営住宅】&#10;有形固定資産減価償却率">
          <a:extLst>
            <a:ext uri="{FF2B5EF4-FFF2-40B4-BE49-F238E27FC236}">
              <a16:creationId xmlns:a16="http://schemas.microsoft.com/office/drawing/2014/main" id="{58ADD926-9258-4026-BBC0-A8160375B618}"/>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286" name="n_4mainValue【公営住宅】&#10;有形固定資産減価償却率">
          <a:extLst>
            <a:ext uri="{FF2B5EF4-FFF2-40B4-BE49-F238E27FC236}">
              <a16:creationId xmlns:a16="http://schemas.microsoft.com/office/drawing/2014/main" id="{73270515-D097-48DD-AF61-ED4BAD7C0250}"/>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3CDEE684-ACD5-4B92-AD54-095C2B4B3D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5129F6C7-72AE-4084-9C99-FB16886CDD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8A41EFA3-8E1B-4E46-A2ED-2389A5F365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F24125F2-B224-4DAB-BE88-5B96A28986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BC8AFAF4-23CD-41E5-9953-111CF34796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01432EA5-960E-486E-B90E-BE179CCA4B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68EAF80A-6324-4A41-AC79-75E50A8CB2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3A733F26-4CB1-402E-950C-0731B66B7D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81F3BEBB-18D8-45D7-A75F-9D7A957A48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D6894134-3047-4360-8AB7-29F7173FAE1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7A4CEB3A-2A87-4206-9390-4E446DCF7B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4200098F-55DE-441C-84E8-D653C2D05B0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9C22D365-1CBF-48A9-AD14-798EF17CB1A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49D3B874-64EA-443E-A409-87076D24E78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CA876A52-1255-411F-B7D8-0B1ABB2E70F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03D924F2-58C4-4B76-8944-02F7CA633B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E8997CE8-2F7E-40AB-AFB6-75085846E3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33C3DF97-9B9A-4F1A-BEEF-A46A4504D59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5686A258-ED9E-49A5-B123-EB683FBBE8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a:extLst>
            <a:ext uri="{FF2B5EF4-FFF2-40B4-BE49-F238E27FC236}">
              <a16:creationId xmlns:a16="http://schemas.microsoft.com/office/drawing/2014/main" id="{6F4FA43A-959D-4F39-824C-BA834B587D1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324F9B5A-F175-4473-9B98-8E15268E9E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8" name="テキスト ボックス 307">
          <a:extLst>
            <a:ext uri="{FF2B5EF4-FFF2-40B4-BE49-F238E27FC236}">
              <a16:creationId xmlns:a16="http://schemas.microsoft.com/office/drawing/2014/main" id="{DD27E40F-10CC-4ED2-ACFF-6F2937F4BAD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994EB538-F3C0-4494-A912-34DAE15167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10" name="直線コネクタ 309">
          <a:extLst>
            <a:ext uri="{FF2B5EF4-FFF2-40B4-BE49-F238E27FC236}">
              <a16:creationId xmlns:a16="http://schemas.microsoft.com/office/drawing/2014/main" id="{B70C0DE7-18CD-44D9-B5F0-49EE331797D9}"/>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11" name="【公営住宅】&#10;一人当たり面積最小値テキスト">
          <a:extLst>
            <a:ext uri="{FF2B5EF4-FFF2-40B4-BE49-F238E27FC236}">
              <a16:creationId xmlns:a16="http://schemas.microsoft.com/office/drawing/2014/main" id="{EB4AB68E-3195-46E0-9F70-AE090B9AD0C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12" name="直線コネクタ 311">
          <a:extLst>
            <a:ext uri="{FF2B5EF4-FFF2-40B4-BE49-F238E27FC236}">
              <a16:creationId xmlns:a16="http://schemas.microsoft.com/office/drawing/2014/main" id="{9112AE6D-6B0C-4C13-866D-430105C60F5C}"/>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13" name="【公営住宅】&#10;一人当たり面積最大値テキスト">
          <a:extLst>
            <a:ext uri="{FF2B5EF4-FFF2-40B4-BE49-F238E27FC236}">
              <a16:creationId xmlns:a16="http://schemas.microsoft.com/office/drawing/2014/main" id="{7D8262C2-D74A-4DE1-AF5E-8959A560117A}"/>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14" name="直線コネクタ 313">
          <a:extLst>
            <a:ext uri="{FF2B5EF4-FFF2-40B4-BE49-F238E27FC236}">
              <a16:creationId xmlns:a16="http://schemas.microsoft.com/office/drawing/2014/main" id="{2A984A7C-D056-40A4-A6B5-4C1E8530601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15" name="【公営住宅】&#10;一人当たり面積平均値テキスト">
          <a:extLst>
            <a:ext uri="{FF2B5EF4-FFF2-40B4-BE49-F238E27FC236}">
              <a16:creationId xmlns:a16="http://schemas.microsoft.com/office/drawing/2014/main" id="{9C1AB43E-952F-4AEB-8A69-3409E79D72EC}"/>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16" name="フローチャート: 判断 315">
          <a:extLst>
            <a:ext uri="{FF2B5EF4-FFF2-40B4-BE49-F238E27FC236}">
              <a16:creationId xmlns:a16="http://schemas.microsoft.com/office/drawing/2014/main" id="{CB719062-128C-4CD9-AE3C-1B2A7B573CF4}"/>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17" name="フローチャート: 判断 316">
          <a:extLst>
            <a:ext uri="{FF2B5EF4-FFF2-40B4-BE49-F238E27FC236}">
              <a16:creationId xmlns:a16="http://schemas.microsoft.com/office/drawing/2014/main" id="{9C5B176A-024D-4312-B855-F3C2C5D54DD5}"/>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18" name="フローチャート: 判断 317">
          <a:extLst>
            <a:ext uri="{FF2B5EF4-FFF2-40B4-BE49-F238E27FC236}">
              <a16:creationId xmlns:a16="http://schemas.microsoft.com/office/drawing/2014/main" id="{EC5A2FCA-9B04-4EFD-8A44-896D258EC9E2}"/>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9" name="フローチャート: 判断 318">
          <a:extLst>
            <a:ext uri="{FF2B5EF4-FFF2-40B4-BE49-F238E27FC236}">
              <a16:creationId xmlns:a16="http://schemas.microsoft.com/office/drawing/2014/main" id="{BF318A5F-AC2D-4465-A03D-E014EDF7F11C}"/>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20" name="フローチャート: 判断 319">
          <a:extLst>
            <a:ext uri="{FF2B5EF4-FFF2-40B4-BE49-F238E27FC236}">
              <a16:creationId xmlns:a16="http://schemas.microsoft.com/office/drawing/2014/main" id="{BEC57596-A8F9-4001-9A55-980C592E5526}"/>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49F958BE-2941-47B4-9094-3BEF15C2E2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98184C5-BBA0-4892-A951-F08DBB4AFE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154D5244-6812-4006-AF19-07F4A0416C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B2E2BF4-FD9F-4FFB-B507-CDE00F1970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B2E2B284-3B3F-4657-BA74-CB0F5D0ACC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56642</xdr:rowOff>
    </xdr:from>
    <xdr:to>
      <xdr:col>55</xdr:col>
      <xdr:colOff>50800</xdr:colOff>
      <xdr:row>78</xdr:row>
      <xdr:rowOff>158242</xdr:rowOff>
    </xdr:to>
    <xdr:sp macro="" textlink="">
      <xdr:nvSpPr>
        <xdr:cNvPr id="326" name="楕円 325">
          <a:extLst>
            <a:ext uri="{FF2B5EF4-FFF2-40B4-BE49-F238E27FC236}">
              <a16:creationId xmlns:a16="http://schemas.microsoft.com/office/drawing/2014/main" id="{AAAF13A3-FEDF-476B-868F-F4770239DD4E}"/>
            </a:ext>
          </a:extLst>
        </xdr:cNvPr>
        <xdr:cNvSpPr/>
      </xdr:nvSpPr>
      <xdr:spPr>
        <a:xfrm>
          <a:off x="10426700" y="13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9669</xdr:rowOff>
    </xdr:from>
    <xdr:ext cx="469744" cy="259045"/>
    <xdr:sp macro="" textlink="">
      <xdr:nvSpPr>
        <xdr:cNvPr id="327" name="【公営住宅】&#10;一人当たり面積該当値テキスト">
          <a:extLst>
            <a:ext uri="{FF2B5EF4-FFF2-40B4-BE49-F238E27FC236}">
              <a16:creationId xmlns:a16="http://schemas.microsoft.com/office/drawing/2014/main" id="{039FA4F2-449C-4C76-9B97-897979D17EE7}"/>
            </a:ext>
          </a:extLst>
        </xdr:cNvPr>
        <xdr:cNvSpPr txBox="1"/>
      </xdr:nvSpPr>
      <xdr:spPr>
        <a:xfrm>
          <a:off x="10515600" y="133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90360</xdr:rowOff>
    </xdr:from>
    <xdr:to>
      <xdr:col>50</xdr:col>
      <xdr:colOff>165100</xdr:colOff>
      <xdr:row>79</xdr:row>
      <xdr:rowOff>20510</xdr:rowOff>
    </xdr:to>
    <xdr:sp macro="" textlink="">
      <xdr:nvSpPr>
        <xdr:cNvPr id="328" name="楕円 327">
          <a:extLst>
            <a:ext uri="{FF2B5EF4-FFF2-40B4-BE49-F238E27FC236}">
              <a16:creationId xmlns:a16="http://schemas.microsoft.com/office/drawing/2014/main" id="{3D9F399B-9610-498F-9D17-4CA6D9F1DB66}"/>
            </a:ext>
          </a:extLst>
        </xdr:cNvPr>
        <xdr:cNvSpPr/>
      </xdr:nvSpPr>
      <xdr:spPr>
        <a:xfrm>
          <a:off x="9588500" y="13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107442</xdr:rowOff>
    </xdr:from>
    <xdr:to>
      <xdr:col>55</xdr:col>
      <xdr:colOff>0</xdr:colOff>
      <xdr:row>78</xdr:row>
      <xdr:rowOff>141160</xdr:rowOff>
    </xdr:to>
    <xdr:cxnSp macro="">
      <xdr:nvCxnSpPr>
        <xdr:cNvPr id="329" name="直線コネクタ 328">
          <a:extLst>
            <a:ext uri="{FF2B5EF4-FFF2-40B4-BE49-F238E27FC236}">
              <a16:creationId xmlns:a16="http://schemas.microsoft.com/office/drawing/2014/main" id="{A57C86D1-1C31-4C2E-B7EC-EC427F2AB74F}"/>
            </a:ext>
          </a:extLst>
        </xdr:cNvPr>
        <xdr:cNvCxnSpPr/>
      </xdr:nvCxnSpPr>
      <xdr:spPr>
        <a:xfrm flipV="1">
          <a:off x="9639300" y="13480542"/>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35306</xdr:rowOff>
    </xdr:from>
    <xdr:to>
      <xdr:col>36</xdr:col>
      <xdr:colOff>165100</xdr:colOff>
      <xdr:row>78</xdr:row>
      <xdr:rowOff>136906</xdr:rowOff>
    </xdr:to>
    <xdr:sp macro="" textlink="">
      <xdr:nvSpPr>
        <xdr:cNvPr id="330" name="楕円 329">
          <a:extLst>
            <a:ext uri="{FF2B5EF4-FFF2-40B4-BE49-F238E27FC236}">
              <a16:creationId xmlns:a16="http://schemas.microsoft.com/office/drawing/2014/main" id="{3AA74247-2EDF-463A-A384-8009D42AD2B2}"/>
            </a:ext>
          </a:extLst>
        </xdr:cNvPr>
        <xdr:cNvSpPr/>
      </xdr:nvSpPr>
      <xdr:spPr>
        <a:xfrm>
          <a:off x="6921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58501</xdr:rowOff>
    </xdr:from>
    <xdr:ext cx="469744" cy="259045"/>
    <xdr:sp macro="" textlink="">
      <xdr:nvSpPr>
        <xdr:cNvPr id="331" name="n_1aveValue【公営住宅】&#10;一人当たり面積">
          <a:extLst>
            <a:ext uri="{FF2B5EF4-FFF2-40B4-BE49-F238E27FC236}">
              <a16:creationId xmlns:a16="http://schemas.microsoft.com/office/drawing/2014/main" id="{03A7A00F-5589-4819-92AD-F30C49A90380}"/>
            </a:ext>
          </a:extLst>
        </xdr:cNvPr>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32" name="n_2aveValue【公営住宅】&#10;一人当たり面積">
          <a:extLst>
            <a:ext uri="{FF2B5EF4-FFF2-40B4-BE49-F238E27FC236}">
              <a16:creationId xmlns:a16="http://schemas.microsoft.com/office/drawing/2014/main" id="{E2C4BCA6-CE86-4F5D-85F6-CD2DF1909476}"/>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33" name="n_3aveValue【公営住宅】&#10;一人当たり面積">
          <a:extLst>
            <a:ext uri="{FF2B5EF4-FFF2-40B4-BE49-F238E27FC236}">
              <a16:creationId xmlns:a16="http://schemas.microsoft.com/office/drawing/2014/main" id="{ADE15564-7C54-4F8A-9BAA-E89CB51288C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34" name="n_4aveValue【公営住宅】&#10;一人当たり面積">
          <a:extLst>
            <a:ext uri="{FF2B5EF4-FFF2-40B4-BE49-F238E27FC236}">
              <a16:creationId xmlns:a16="http://schemas.microsoft.com/office/drawing/2014/main" id="{0B4EFAE7-C26D-48D5-9311-B77928A35AA4}"/>
            </a:ext>
          </a:extLst>
        </xdr:cNvPr>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37037</xdr:rowOff>
    </xdr:from>
    <xdr:ext cx="469744" cy="259045"/>
    <xdr:sp macro="" textlink="">
      <xdr:nvSpPr>
        <xdr:cNvPr id="335" name="n_1mainValue【公営住宅】&#10;一人当たり面積">
          <a:extLst>
            <a:ext uri="{FF2B5EF4-FFF2-40B4-BE49-F238E27FC236}">
              <a16:creationId xmlns:a16="http://schemas.microsoft.com/office/drawing/2014/main" id="{2EB935D6-902B-469B-BFEE-31AF01C648EE}"/>
            </a:ext>
          </a:extLst>
        </xdr:cNvPr>
        <xdr:cNvSpPr txBox="1"/>
      </xdr:nvSpPr>
      <xdr:spPr>
        <a:xfrm>
          <a:off x="93917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153433</xdr:rowOff>
    </xdr:from>
    <xdr:ext cx="469744" cy="259045"/>
    <xdr:sp macro="" textlink="">
      <xdr:nvSpPr>
        <xdr:cNvPr id="336" name="n_4mainValue【公営住宅】&#10;一人当たり面積">
          <a:extLst>
            <a:ext uri="{FF2B5EF4-FFF2-40B4-BE49-F238E27FC236}">
              <a16:creationId xmlns:a16="http://schemas.microsoft.com/office/drawing/2014/main" id="{484B37B6-BE3E-4636-AE3B-1A9DB97AD77B}"/>
            </a:ext>
          </a:extLst>
        </xdr:cNvPr>
        <xdr:cNvSpPr txBox="1"/>
      </xdr:nvSpPr>
      <xdr:spPr>
        <a:xfrm>
          <a:off x="6737427" y="1318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672CF294-A29E-4A2C-923B-7A61322FE3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815E37E1-372C-4D93-A4EC-42746C5031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22E7A4DD-BF9B-4D58-84E5-2915338D6B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34DA49E6-ED7C-47D2-9735-70A82CD360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139223BA-97E1-4785-8F99-6E4DBF157A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52478C1A-CB55-4CB5-82B2-DDE9E1176E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557C9A66-7855-49E0-A3F7-CFB04DF7987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9B9AA482-DD30-4A33-A516-C13F8CE738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AD93F15E-68E8-44DD-944F-E99CE3FB25E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E3F39129-A740-43EB-99E0-336B38C9E0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AC1D5334-D9C0-4647-9E7B-C0A9BED36A7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a:extLst>
            <a:ext uri="{FF2B5EF4-FFF2-40B4-BE49-F238E27FC236}">
              <a16:creationId xmlns:a16="http://schemas.microsoft.com/office/drawing/2014/main" id="{6246C749-1B29-42F5-9698-D37A85ED06F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6657A464-C31C-42F3-85A1-E81EEA4FC86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a:extLst>
            <a:ext uri="{FF2B5EF4-FFF2-40B4-BE49-F238E27FC236}">
              <a16:creationId xmlns:a16="http://schemas.microsoft.com/office/drawing/2014/main" id="{A4EC9042-B15E-45DF-9355-E39E761C26C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a:extLst>
            <a:ext uri="{FF2B5EF4-FFF2-40B4-BE49-F238E27FC236}">
              <a16:creationId xmlns:a16="http://schemas.microsoft.com/office/drawing/2014/main" id="{AEF8B30B-75BF-48BD-B31C-0C938FF707E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a:extLst>
            <a:ext uri="{FF2B5EF4-FFF2-40B4-BE49-F238E27FC236}">
              <a16:creationId xmlns:a16="http://schemas.microsoft.com/office/drawing/2014/main" id="{861A22B4-4969-440D-BB4A-88789616F33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a:extLst>
            <a:ext uri="{FF2B5EF4-FFF2-40B4-BE49-F238E27FC236}">
              <a16:creationId xmlns:a16="http://schemas.microsoft.com/office/drawing/2014/main" id="{969973D4-670F-4299-A9E3-F213DFB8A69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a:extLst>
            <a:ext uri="{FF2B5EF4-FFF2-40B4-BE49-F238E27FC236}">
              <a16:creationId xmlns:a16="http://schemas.microsoft.com/office/drawing/2014/main" id="{66D1111A-6C91-450C-9C6F-C7360C5543D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a:extLst>
            <a:ext uri="{FF2B5EF4-FFF2-40B4-BE49-F238E27FC236}">
              <a16:creationId xmlns:a16="http://schemas.microsoft.com/office/drawing/2014/main" id="{C7D870BC-5022-4E9F-9B0E-2F2FA5FCFDE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a:extLst>
            <a:ext uri="{FF2B5EF4-FFF2-40B4-BE49-F238E27FC236}">
              <a16:creationId xmlns:a16="http://schemas.microsoft.com/office/drawing/2014/main" id="{54D6A3AD-5889-45CE-A912-0969FB96D40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7" name="テキスト ボックス 356">
          <a:extLst>
            <a:ext uri="{FF2B5EF4-FFF2-40B4-BE49-F238E27FC236}">
              <a16:creationId xmlns:a16="http://schemas.microsoft.com/office/drawing/2014/main" id="{4B5432C2-FE0D-4BD4-A27F-1050519A4D9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a:extLst>
            <a:ext uri="{FF2B5EF4-FFF2-40B4-BE49-F238E27FC236}">
              <a16:creationId xmlns:a16="http://schemas.microsoft.com/office/drawing/2014/main" id="{EB2FA7D2-E5BD-46CE-93A1-F8A8D15DD7F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9" name="テキスト ボックス 358">
          <a:extLst>
            <a:ext uri="{FF2B5EF4-FFF2-40B4-BE49-F238E27FC236}">
              <a16:creationId xmlns:a16="http://schemas.microsoft.com/office/drawing/2014/main" id="{273375EC-011A-40AE-8CEC-A23B84E32C9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a:extLst>
            <a:ext uri="{FF2B5EF4-FFF2-40B4-BE49-F238E27FC236}">
              <a16:creationId xmlns:a16="http://schemas.microsoft.com/office/drawing/2014/main" id="{4A3A052E-5DB3-406C-9857-BE401EDEE19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61" name="直線コネクタ 360">
          <a:extLst>
            <a:ext uri="{FF2B5EF4-FFF2-40B4-BE49-F238E27FC236}">
              <a16:creationId xmlns:a16="http://schemas.microsoft.com/office/drawing/2014/main" id="{A746136E-6FE0-4BDE-9FA4-E915B0C009C8}"/>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62" name="【港湾・漁港】&#10;有形固定資産減価償却率最小値テキスト">
          <a:extLst>
            <a:ext uri="{FF2B5EF4-FFF2-40B4-BE49-F238E27FC236}">
              <a16:creationId xmlns:a16="http://schemas.microsoft.com/office/drawing/2014/main" id="{CDD74B20-D46D-4606-A1DA-8E9B0A9A509D}"/>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63" name="直線コネクタ 362">
          <a:extLst>
            <a:ext uri="{FF2B5EF4-FFF2-40B4-BE49-F238E27FC236}">
              <a16:creationId xmlns:a16="http://schemas.microsoft.com/office/drawing/2014/main" id="{5CCCB7DC-3596-4465-A714-DD60F24D591C}"/>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64" name="【港湾・漁港】&#10;有形固定資産減価償却率最大値テキスト">
          <a:extLst>
            <a:ext uri="{FF2B5EF4-FFF2-40B4-BE49-F238E27FC236}">
              <a16:creationId xmlns:a16="http://schemas.microsoft.com/office/drawing/2014/main" id="{765BDB64-BC18-4ED1-AE9D-28BADA4EBBFE}"/>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65" name="直線コネクタ 364">
          <a:extLst>
            <a:ext uri="{FF2B5EF4-FFF2-40B4-BE49-F238E27FC236}">
              <a16:creationId xmlns:a16="http://schemas.microsoft.com/office/drawing/2014/main" id="{AB079A04-C304-4879-8307-7DEA352CACEC}"/>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66" name="【港湾・漁港】&#10;有形固定資産減価償却率平均値テキスト">
          <a:extLst>
            <a:ext uri="{FF2B5EF4-FFF2-40B4-BE49-F238E27FC236}">
              <a16:creationId xmlns:a16="http://schemas.microsoft.com/office/drawing/2014/main" id="{D6A96E56-C0B1-459F-82C7-8B57522F7117}"/>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67" name="フローチャート: 判断 366">
          <a:extLst>
            <a:ext uri="{FF2B5EF4-FFF2-40B4-BE49-F238E27FC236}">
              <a16:creationId xmlns:a16="http://schemas.microsoft.com/office/drawing/2014/main" id="{7DF319FE-3067-4783-BA65-B39871F5922F}"/>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68" name="フローチャート: 判断 367">
          <a:extLst>
            <a:ext uri="{FF2B5EF4-FFF2-40B4-BE49-F238E27FC236}">
              <a16:creationId xmlns:a16="http://schemas.microsoft.com/office/drawing/2014/main" id="{681C194E-6868-4002-A36E-0842938AB5F4}"/>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69" name="フローチャート: 判断 368">
          <a:extLst>
            <a:ext uri="{FF2B5EF4-FFF2-40B4-BE49-F238E27FC236}">
              <a16:creationId xmlns:a16="http://schemas.microsoft.com/office/drawing/2014/main" id="{5EAD3B76-082A-4D20-BEED-19C7C7A2AE8B}"/>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0" name="フローチャート: 判断 369">
          <a:extLst>
            <a:ext uri="{FF2B5EF4-FFF2-40B4-BE49-F238E27FC236}">
              <a16:creationId xmlns:a16="http://schemas.microsoft.com/office/drawing/2014/main" id="{1D90C3D4-7272-4DB2-A367-EE8865C15F47}"/>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71" name="フローチャート: 判断 370">
          <a:extLst>
            <a:ext uri="{FF2B5EF4-FFF2-40B4-BE49-F238E27FC236}">
              <a16:creationId xmlns:a16="http://schemas.microsoft.com/office/drawing/2014/main" id="{31B2FEDF-BC36-4C99-A8FD-34F3ED662869}"/>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8743C094-AAAE-4C72-8B08-8871A96487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FAAFD7F3-C59F-46A5-AB7F-6A105510ED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6195C9B-1DA3-4B95-8E7D-1519B2B1D69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A8E6A11-DBBE-4924-AE8B-15DA5B6F716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8C0EA1A-EB69-4697-92D4-BF940590A2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2539</xdr:rowOff>
    </xdr:from>
    <xdr:to>
      <xdr:col>24</xdr:col>
      <xdr:colOff>114300</xdr:colOff>
      <xdr:row>100</xdr:row>
      <xdr:rowOff>104139</xdr:rowOff>
    </xdr:to>
    <xdr:sp macro="" textlink="">
      <xdr:nvSpPr>
        <xdr:cNvPr id="377" name="楕円 376">
          <a:extLst>
            <a:ext uri="{FF2B5EF4-FFF2-40B4-BE49-F238E27FC236}">
              <a16:creationId xmlns:a16="http://schemas.microsoft.com/office/drawing/2014/main" id="{DD077E5D-604D-4808-BBD8-45DFCF29CE32}"/>
            </a:ext>
          </a:extLst>
        </xdr:cNvPr>
        <xdr:cNvSpPr/>
      </xdr:nvSpPr>
      <xdr:spPr>
        <a:xfrm>
          <a:off x="4584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127016</xdr:rowOff>
    </xdr:from>
    <xdr:ext cx="405111" cy="259045"/>
    <xdr:sp macro="" textlink="">
      <xdr:nvSpPr>
        <xdr:cNvPr id="378" name="【港湾・漁港】&#10;有形固定資産減価償却率該当値テキスト">
          <a:extLst>
            <a:ext uri="{FF2B5EF4-FFF2-40B4-BE49-F238E27FC236}">
              <a16:creationId xmlns:a16="http://schemas.microsoft.com/office/drawing/2014/main" id="{93182BA2-9B9A-44E0-B99B-A236F909B99D}"/>
            </a:ext>
          </a:extLst>
        </xdr:cNvPr>
        <xdr:cNvSpPr txBox="1"/>
      </xdr:nvSpPr>
      <xdr:spPr>
        <a:xfrm>
          <a:off x="4673600" y="1710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379" name="楕円 378">
          <a:extLst>
            <a:ext uri="{FF2B5EF4-FFF2-40B4-BE49-F238E27FC236}">
              <a16:creationId xmlns:a16="http://schemas.microsoft.com/office/drawing/2014/main" id="{23B0BA04-6D03-4359-8F83-5DF461F76C74}"/>
            </a:ext>
          </a:extLst>
        </xdr:cNvPr>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53339</xdr:rowOff>
    </xdr:from>
    <xdr:to>
      <xdr:col>24</xdr:col>
      <xdr:colOff>63500</xdr:colOff>
      <xdr:row>101</xdr:row>
      <xdr:rowOff>19050</xdr:rowOff>
    </xdr:to>
    <xdr:cxnSp macro="">
      <xdr:nvCxnSpPr>
        <xdr:cNvPr id="380" name="直線コネクタ 379">
          <a:extLst>
            <a:ext uri="{FF2B5EF4-FFF2-40B4-BE49-F238E27FC236}">
              <a16:creationId xmlns:a16="http://schemas.microsoft.com/office/drawing/2014/main" id="{4B88F9A4-CC73-48C2-AAE1-F9B5ABB812D1}"/>
            </a:ext>
          </a:extLst>
        </xdr:cNvPr>
        <xdr:cNvCxnSpPr/>
      </xdr:nvCxnSpPr>
      <xdr:spPr>
        <a:xfrm flipV="1">
          <a:off x="3797300" y="17198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381" name="n_1aveValue【港湾・漁港】&#10;有形固定資産減価償却率">
          <a:extLst>
            <a:ext uri="{FF2B5EF4-FFF2-40B4-BE49-F238E27FC236}">
              <a16:creationId xmlns:a16="http://schemas.microsoft.com/office/drawing/2014/main" id="{224A739A-0B0B-44A8-98D3-E370E210ACB1}"/>
            </a:ext>
          </a:extLst>
        </xdr:cNvPr>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82" name="n_2aveValue【港湾・漁港】&#10;有形固定資産減価償却率">
          <a:extLst>
            <a:ext uri="{FF2B5EF4-FFF2-40B4-BE49-F238E27FC236}">
              <a16:creationId xmlns:a16="http://schemas.microsoft.com/office/drawing/2014/main" id="{78FB143E-CFED-439D-98CF-4FEBF4E490DB}"/>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83" name="n_3aveValue【港湾・漁港】&#10;有形固定資産減価償却率">
          <a:extLst>
            <a:ext uri="{FF2B5EF4-FFF2-40B4-BE49-F238E27FC236}">
              <a16:creationId xmlns:a16="http://schemas.microsoft.com/office/drawing/2014/main" id="{BB4B36D9-E31E-4405-AC83-9FB2EC8A651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384" name="n_4aveValue【港湾・漁港】&#10;有形固定資産減価償却率">
          <a:extLst>
            <a:ext uri="{FF2B5EF4-FFF2-40B4-BE49-F238E27FC236}">
              <a16:creationId xmlns:a16="http://schemas.microsoft.com/office/drawing/2014/main" id="{CC414125-CBCD-4C12-98A7-5394794FD6CC}"/>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86377</xdr:rowOff>
    </xdr:from>
    <xdr:ext cx="405111" cy="259045"/>
    <xdr:sp macro="" textlink="">
      <xdr:nvSpPr>
        <xdr:cNvPr id="385" name="n_1mainValue【港湾・漁港】&#10;有形固定資産減価償却率">
          <a:extLst>
            <a:ext uri="{FF2B5EF4-FFF2-40B4-BE49-F238E27FC236}">
              <a16:creationId xmlns:a16="http://schemas.microsoft.com/office/drawing/2014/main" id="{25C0A591-BB7D-4B5B-9B93-1458D5CF2411}"/>
            </a:ext>
          </a:extLst>
        </xdr:cNvPr>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C77F5BE-9D02-44EF-8F84-A469606449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FC34650-A2D0-41D6-BA05-3448D0620D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92193C2-8090-4C62-912F-48C4AB9172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3DA1CBE-7C23-40CE-B180-7D9ECF560C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5BC9D0F-CE96-4094-84D6-E19F0C1B65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E1D6BC6-B7CE-4D19-AD38-48A3B27F7C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598ECF1-5CFF-4B47-846F-A5AFAEEB07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4B186E8-AF60-4133-90FC-88050CA8DD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ED4A2AF3-5C98-4068-BA89-4F3B59EFE30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8266B148-8A1B-48A2-A941-285E6D0432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6" name="直線コネクタ 395">
          <a:extLst>
            <a:ext uri="{FF2B5EF4-FFF2-40B4-BE49-F238E27FC236}">
              <a16:creationId xmlns:a16="http://schemas.microsoft.com/office/drawing/2014/main" id="{F98CA19B-D48F-4E39-82D3-B69B8C01A64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7" name="テキスト ボックス 396">
          <a:extLst>
            <a:ext uri="{FF2B5EF4-FFF2-40B4-BE49-F238E27FC236}">
              <a16:creationId xmlns:a16="http://schemas.microsoft.com/office/drawing/2014/main" id="{309F23D5-587F-4965-848A-DEA9E685766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8" name="直線コネクタ 397">
          <a:extLst>
            <a:ext uri="{FF2B5EF4-FFF2-40B4-BE49-F238E27FC236}">
              <a16:creationId xmlns:a16="http://schemas.microsoft.com/office/drawing/2014/main" id="{8AAD900D-125D-4EB0-B872-A2D8BE0114A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9" name="テキスト ボックス 398">
          <a:extLst>
            <a:ext uri="{FF2B5EF4-FFF2-40B4-BE49-F238E27FC236}">
              <a16:creationId xmlns:a16="http://schemas.microsoft.com/office/drawing/2014/main" id="{8FCE5BA6-A0C0-4A68-BF63-341B8C7C219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0" name="直線コネクタ 399">
          <a:extLst>
            <a:ext uri="{FF2B5EF4-FFF2-40B4-BE49-F238E27FC236}">
              <a16:creationId xmlns:a16="http://schemas.microsoft.com/office/drawing/2014/main" id="{607BB4A7-EF90-4E5E-A3C7-109EC044F49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01" name="テキスト ボックス 400">
          <a:extLst>
            <a:ext uri="{FF2B5EF4-FFF2-40B4-BE49-F238E27FC236}">
              <a16:creationId xmlns:a16="http://schemas.microsoft.com/office/drawing/2014/main" id="{0DFF1284-D349-439F-B569-DF0C9F70790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2" name="直線コネクタ 401">
          <a:extLst>
            <a:ext uri="{FF2B5EF4-FFF2-40B4-BE49-F238E27FC236}">
              <a16:creationId xmlns:a16="http://schemas.microsoft.com/office/drawing/2014/main" id="{24D76458-E671-4F2D-A5BE-25350DC6DAF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03" name="テキスト ボックス 402">
          <a:extLst>
            <a:ext uri="{FF2B5EF4-FFF2-40B4-BE49-F238E27FC236}">
              <a16:creationId xmlns:a16="http://schemas.microsoft.com/office/drawing/2014/main" id="{8AB04E82-5623-4F75-877D-22198F4B50A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a:extLst>
            <a:ext uri="{FF2B5EF4-FFF2-40B4-BE49-F238E27FC236}">
              <a16:creationId xmlns:a16="http://schemas.microsoft.com/office/drawing/2014/main" id="{3A17B59D-1C1C-4E68-AADF-3C2D7D1E112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5" name="テキスト ボックス 404">
          <a:extLst>
            <a:ext uri="{FF2B5EF4-FFF2-40B4-BE49-F238E27FC236}">
              <a16:creationId xmlns:a16="http://schemas.microsoft.com/office/drawing/2014/main" id="{554014C6-1CC8-4E8C-88E3-B1320B15E02C}"/>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港湾・漁港】&#10;一人当たり有形固定資産（償却資産）額グラフ枠">
          <a:extLst>
            <a:ext uri="{FF2B5EF4-FFF2-40B4-BE49-F238E27FC236}">
              <a16:creationId xmlns:a16="http://schemas.microsoft.com/office/drawing/2014/main" id="{46AE03C1-7EF7-49F0-8966-577C326ECB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07" name="直線コネクタ 406">
          <a:extLst>
            <a:ext uri="{FF2B5EF4-FFF2-40B4-BE49-F238E27FC236}">
              <a16:creationId xmlns:a16="http://schemas.microsoft.com/office/drawing/2014/main" id="{B1926205-6959-4866-BB24-0BA901AC5BC4}"/>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08" name="【港湾・漁港】&#10;一人当たり有形固定資産（償却資産）額最小値テキスト">
          <a:extLst>
            <a:ext uri="{FF2B5EF4-FFF2-40B4-BE49-F238E27FC236}">
              <a16:creationId xmlns:a16="http://schemas.microsoft.com/office/drawing/2014/main" id="{382D0527-D009-4648-9F0C-DF25C9F70442}"/>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09" name="直線コネクタ 408">
          <a:extLst>
            <a:ext uri="{FF2B5EF4-FFF2-40B4-BE49-F238E27FC236}">
              <a16:creationId xmlns:a16="http://schemas.microsoft.com/office/drawing/2014/main" id="{CE25FC4E-8B30-4C4D-BB46-A4C99BB887B3}"/>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10" name="【港湾・漁港】&#10;一人当たり有形固定資産（償却資産）額最大値テキスト">
          <a:extLst>
            <a:ext uri="{FF2B5EF4-FFF2-40B4-BE49-F238E27FC236}">
              <a16:creationId xmlns:a16="http://schemas.microsoft.com/office/drawing/2014/main" id="{43767F83-05C7-4E47-84F5-8AA54F5F720B}"/>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11" name="直線コネクタ 410">
          <a:extLst>
            <a:ext uri="{FF2B5EF4-FFF2-40B4-BE49-F238E27FC236}">
              <a16:creationId xmlns:a16="http://schemas.microsoft.com/office/drawing/2014/main" id="{D8B98667-FBAC-43D1-B5F2-BDCE9E39719B}"/>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12" name="【港湾・漁港】&#10;一人当たり有形固定資産（償却資産）額平均値テキスト">
          <a:extLst>
            <a:ext uri="{FF2B5EF4-FFF2-40B4-BE49-F238E27FC236}">
              <a16:creationId xmlns:a16="http://schemas.microsoft.com/office/drawing/2014/main" id="{F764C868-0314-47CC-BCB2-B5D57C2AD98E}"/>
            </a:ext>
          </a:extLst>
        </xdr:cNvPr>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13" name="フローチャート: 判断 412">
          <a:extLst>
            <a:ext uri="{FF2B5EF4-FFF2-40B4-BE49-F238E27FC236}">
              <a16:creationId xmlns:a16="http://schemas.microsoft.com/office/drawing/2014/main" id="{2A908CCE-65EB-4392-B886-E691F69BEF69}"/>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14" name="フローチャート: 判断 413">
          <a:extLst>
            <a:ext uri="{FF2B5EF4-FFF2-40B4-BE49-F238E27FC236}">
              <a16:creationId xmlns:a16="http://schemas.microsoft.com/office/drawing/2014/main" id="{4A944992-B7BA-489C-A4F0-B7DAC09D14B7}"/>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15" name="フローチャート: 判断 414">
          <a:extLst>
            <a:ext uri="{FF2B5EF4-FFF2-40B4-BE49-F238E27FC236}">
              <a16:creationId xmlns:a16="http://schemas.microsoft.com/office/drawing/2014/main" id="{D96E4EBE-4F1B-4D93-AEF4-FEF8884C331D}"/>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16" name="フローチャート: 判断 415">
          <a:extLst>
            <a:ext uri="{FF2B5EF4-FFF2-40B4-BE49-F238E27FC236}">
              <a16:creationId xmlns:a16="http://schemas.microsoft.com/office/drawing/2014/main" id="{6961F3D1-8D77-4C81-861F-9CB6C685E5D4}"/>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17" name="フローチャート: 判断 416">
          <a:extLst>
            <a:ext uri="{FF2B5EF4-FFF2-40B4-BE49-F238E27FC236}">
              <a16:creationId xmlns:a16="http://schemas.microsoft.com/office/drawing/2014/main" id="{ADCEC8F6-0048-4371-9584-65D5E363EF75}"/>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5948982-426D-463D-8602-368CE063AA5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16DDAF8-7A4F-4694-B2BB-76E9D7A5C8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6BBB908-17CD-45A7-B19B-16DFB480DA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816A530-4936-4C38-AB91-E284A65F10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BC0F2F56-06CF-4051-B571-D72048E648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25220</xdr:rowOff>
    </xdr:from>
    <xdr:to>
      <xdr:col>55</xdr:col>
      <xdr:colOff>50800</xdr:colOff>
      <xdr:row>108</xdr:row>
      <xdr:rowOff>126820</xdr:rowOff>
    </xdr:to>
    <xdr:sp macro="" textlink="">
      <xdr:nvSpPr>
        <xdr:cNvPr id="423" name="楕円 422">
          <a:extLst>
            <a:ext uri="{FF2B5EF4-FFF2-40B4-BE49-F238E27FC236}">
              <a16:creationId xmlns:a16="http://schemas.microsoft.com/office/drawing/2014/main" id="{C3901896-AA02-41C1-B33E-56F48F3C54CF}"/>
            </a:ext>
          </a:extLst>
        </xdr:cNvPr>
        <xdr:cNvSpPr/>
      </xdr:nvSpPr>
      <xdr:spPr>
        <a:xfrm>
          <a:off x="10426700" y="185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111597</xdr:rowOff>
    </xdr:from>
    <xdr:ext cx="378565" cy="259045"/>
    <xdr:sp macro="" textlink="">
      <xdr:nvSpPr>
        <xdr:cNvPr id="424" name="【港湾・漁港】&#10;一人当たり有形固定資産（償却資産）額該当値テキスト">
          <a:extLst>
            <a:ext uri="{FF2B5EF4-FFF2-40B4-BE49-F238E27FC236}">
              <a16:creationId xmlns:a16="http://schemas.microsoft.com/office/drawing/2014/main" id="{39C24C21-5A16-4F54-A763-36D6BB09F4A1}"/>
            </a:ext>
          </a:extLst>
        </xdr:cNvPr>
        <xdr:cNvSpPr txBox="1"/>
      </xdr:nvSpPr>
      <xdr:spPr>
        <a:xfrm>
          <a:off x="10515600" y="184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25267</xdr:rowOff>
    </xdr:from>
    <xdr:to>
      <xdr:col>50</xdr:col>
      <xdr:colOff>165100</xdr:colOff>
      <xdr:row>108</xdr:row>
      <xdr:rowOff>126867</xdr:rowOff>
    </xdr:to>
    <xdr:sp macro="" textlink="">
      <xdr:nvSpPr>
        <xdr:cNvPr id="425" name="楕円 424">
          <a:extLst>
            <a:ext uri="{FF2B5EF4-FFF2-40B4-BE49-F238E27FC236}">
              <a16:creationId xmlns:a16="http://schemas.microsoft.com/office/drawing/2014/main" id="{D4666714-4E8C-4096-A904-78F9ACCFC6AA}"/>
            </a:ext>
          </a:extLst>
        </xdr:cNvPr>
        <xdr:cNvSpPr/>
      </xdr:nvSpPr>
      <xdr:spPr>
        <a:xfrm>
          <a:off x="9588500" y="18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76020</xdr:rowOff>
    </xdr:from>
    <xdr:to>
      <xdr:col>55</xdr:col>
      <xdr:colOff>0</xdr:colOff>
      <xdr:row>108</xdr:row>
      <xdr:rowOff>76067</xdr:rowOff>
    </xdr:to>
    <xdr:cxnSp macro="">
      <xdr:nvCxnSpPr>
        <xdr:cNvPr id="426" name="直線コネクタ 425">
          <a:extLst>
            <a:ext uri="{FF2B5EF4-FFF2-40B4-BE49-F238E27FC236}">
              <a16:creationId xmlns:a16="http://schemas.microsoft.com/office/drawing/2014/main" id="{D9116BEC-B094-4B89-A59B-A97F2704E615}"/>
            </a:ext>
          </a:extLst>
        </xdr:cNvPr>
        <xdr:cNvCxnSpPr/>
      </xdr:nvCxnSpPr>
      <xdr:spPr>
        <a:xfrm flipV="1">
          <a:off x="9639300" y="18592620"/>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27" name="n_1aveValue【港湾・漁港】&#10;一人当たり有形固定資産（償却資産）額">
          <a:extLst>
            <a:ext uri="{FF2B5EF4-FFF2-40B4-BE49-F238E27FC236}">
              <a16:creationId xmlns:a16="http://schemas.microsoft.com/office/drawing/2014/main" id="{B2976EB3-12D7-4171-AA7C-57A4CB1B2FC3}"/>
            </a:ext>
          </a:extLst>
        </xdr:cNvPr>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28" name="n_2aveValue【港湾・漁港】&#10;一人当たり有形固定資産（償却資産）額">
          <a:extLst>
            <a:ext uri="{FF2B5EF4-FFF2-40B4-BE49-F238E27FC236}">
              <a16:creationId xmlns:a16="http://schemas.microsoft.com/office/drawing/2014/main" id="{80DC30D9-7C68-4006-8456-AD038B22EE23}"/>
            </a:ext>
          </a:extLst>
        </xdr:cNvPr>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29" name="n_3aveValue【港湾・漁港】&#10;一人当たり有形固定資産（償却資産）額">
          <a:extLst>
            <a:ext uri="{FF2B5EF4-FFF2-40B4-BE49-F238E27FC236}">
              <a16:creationId xmlns:a16="http://schemas.microsoft.com/office/drawing/2014/main" id="{41616FFD-D79D-4396-A13E-E266E361CD5B}"/>
            </a:ext>
          </a:extLst>
        </xdr:cNvPr>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30" name="n_4aveValue【港湾・漁港】&#10;一人当たり有形固定資産（償却資産）額">
          <a:extLst>
            <a:ext uri="{FF2B5EF4-FFF2-40B4-BE49-F238E27FC236}">
              <a16:creationId xmlns:a16="http://schemas.microsoft.com/office/drawing/2014/main" id="{E8908002-3196-4ED7-8CA5-06EA390FEE73}"/>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117994</xdr:rowOff>
    </xdr:from>
    <xdr:ext cx="378565" cy="259045"/>
    <xdr:sp macro="" textlink="">
      <xdr:nvSpPr>
        <xdr:cNvPr id="431" name="n_1mainValue【港湾・漁港】&#10;一人当たり有形固定資産（償却資産）額">
          <a:extLst>
            <a:ext uri="{FF2B5EF4-FFF2-40B4-BE49-F238E27FC236}">
              <a16:creationId xmlns:a16="http://schemas.microsoft.com/office/drawing/2014/main" id="{3B8F4EE2-2F27-4F1E-846F-0BFAF8E145A6}"/>
            </a:ext>
          </a:extLst>
        </xdr:cNvPr>
        <xdr:cNvSpPr txBox="1"/>
      </xdr:nvSpPr>
      <xdr:spPr>
        <a:xfrm>
          <a:off x="9437317" y="1863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2" name="正方形/長方形 431">
          <a:extLst>
            <a:ext uri="{FF2B5EF4-FFF2-40B4-BE49-F238E27FC236}">
              <a16:creationId xmlns:a16="http://schemas.microsoft.com/office/drawing/2014/main" id="{647F9DBE-950F-4481-8BCD-7B430964BB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3" name="正方形/長方形 432">
          <a:extLst>
            <a:ext uri="{FF2B5EF4-FFF2-40B4-BE49-F238E27FC236}">
              <a16:creationId xmlns:a16="http://schemas.microsoft.com/office/drawing/2014/main" id="{C8E5B362-46ED-4D48-9FB2-DB1CFEFEF06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4" name="正方形/長方形 433">
          <a:extLst>
            <a:ext uri="{FF2B5EF4-FFF2-40B4-BE49-F238E27FC236}">
              <a16:creationId xmlns:a16="http://schemas.microsoft.com/office/drawing/2014/main" id="{B022390D-B330-4325-97C9-2B5676A142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5" name="正方形/長方形 434">
          <a:extLst>
            <a:ext uri="{FF2B5EF4-FFF2-40B4-BE49-F238E27FC236}">
              <a16:creationId xmlns:a16="http://schemas.microsoft.com/office/drawing/2014/main" id="{2B721B57-03AA-4355-9BEE-0FE1FC3E0B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6" name="正方形/長方形 435">
          <a:extLst>
            <a:ext uri="{FF2B5EF4-FFF2-40B4-BE49-F238E27FC236}">
              <a16:creationId xmlns:a16="http://schemas.microsoft.com/office/drawing/2014/main" id="{61EB5D73-56AA-4918-926E-3FFE10C282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7" name="正方形/長方形 436">
          <a:extLst>
            <a:ext uri="{FF2B5EF4-FFF2-40B4-BE49-F238E27FC236}">
              <a16:creationId xmlns:a16="http://schemas.microsoft.com/office/drawing/2014/main" id="{F922C56D-5B3D-4AC1-8EB4-E0282440D3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8" name="正方形/長方形 437">
          <a:extLst>
            <a:ext uri="{FF2B5EF4-FFF2-40B4-BE49-F238E27FC236}">
              <a16:creationId xmlns:a16="http://schemas.microsoft.com/office/drawing/2014/main" id="{876BDC0A-1896-4583-95DC-5074BB6B8C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9" name="正方形/長方形 438">
          <a:extLst>
            <a:ext uri="{FF2B5EF4-FFF2-40B4-BE49-F238E27FC236}">
              <a16:creationId xmlns:a16="http://schemas.microsoft.com/office/drawing/2014/main" id="{9BFD6965-D035-471A-AB97-906E060D7B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0" name="テキスト ボックス 439">
          <a:extLst>
            <a:ext uri="{FF2B5EF4-FFF2-40B4-BE49-F238E27FC236}">
              <a16:creationId xmlns:a16="http://schemas.microsoft.com/office/drawing/2014/main" id="{7F919B2E-1775-4F57-93F0-F587C588F0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1" name="直線コネクタ 440">
          <a:extLst>
            <a:ext uri="{FF2B5EF4-FFF2-40B4-BE49-F238E27FC236}">
              <a16:creationId xmlns:a16="http://schemas.microsoft.com/office/drawing/2014/main" id="{AFCDBE16-59D6-42BF-AFB1-C3E2A9BBEE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2" name="テキスト ボックス 441">
          <a:extLst>
            <a:ext uri="{FF2B5EF4-FFF2-40B4-BE49-F238E27FC236}">
              <a16:creationId xmlns:a16="http://schemas.microsoft.com/office/drawing/2014/main" id="{EF54A1E9-97DF-4ACC-A874-41975E6A5D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3" name="直線コネクタ 442">
          <a:extLst>
            <a:ext uri="{FF2B5EF4-FFF2-40B4-BE49-F238E27FC236}">
              <a16:creationId xmlns:a16="http://schemas.microsoft.com/office/drawing/2014/main" id="{2AB92166-9126-4773-ABA5-2D73077912E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3D767B95-2AF3-4BCC-9542-86521E3A859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5" name="直線コネクタ 444">
          <a:extLst>
            <a:ext uri="{FF2B5EF4-FFF2-40B4-BE49-F238E27FC236}">
              <a16:creationId xmlns:a16="http://schemas.microsoft.com/office/drawing/2014/main" id="{EFEB38F1-308F-4B7E-B4FC-F9C5AE8CCE0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6" name="テキスト ボックス 445">
          <a:extLst>
            <a:ext uri="{FF2B5EF4-FFF2-40B4-BE49-F238E27FC236}">
              <a16:creationId xmlns:a16="http://schemas.microsoft.com/office/drawing/2014/main" id="{3E1E405E-2802-4698-BD0A-F8563ADDD07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7" name="直線コネクタ 446">
          <a:extLst>
            <a:ext uri="{FF2B5EF4-FFF2-40B4-BE49-F238E27FC236}">
              <a16:creationId xmlns:a16="http://schemas.microsoft.com/office/drawing/2014/main" id="{49D4E4A8-3528-4EEB-969B-7EF3AC0D28E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8" name="テキスト ボックス 447">
          <a:extLst>
            <a:ext uri="{FF2B5EF4-FFF2-40B4-BE49-F238E27FC236}">
              <a16:creationId xmlns:a16="http://schemas.microsoft.com/office/drawing/2014/main" id="{70DCDB8C-61C9-423F-9470-43164363FB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9" name="直線コネクタ 448">
          <a:extLst>
            <a:ext uri="{FF2B5EF4-FFF2-40B4-BE49-F238E27FC236}">
              <a16:creationId xmlns:a16="http://schemas.microsoft.com/office/drawing/2014/main" id="{4858E866-44CB-4261-8589-90627D75E7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0" name="テキスト ボックス 449">
          <a:extLst>
            <a:ext uri="{FF2B5EF4-FFF2-40B4-BE49-F238E27FC236}">
              <a16:creationId xmlns:a16="http://schemas.microsoft.com/office/drawing/2014/main" id="{28B4AB50-E92C-4F0C-8B30-8C6C4C9892F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1" name="直線コネクタ 450">
          <a:extLst>
            <a:ext uri="{FF2B5EF4-FFF2-40B4-BE49-F238E27FC236}">
              <a16:creationId xmlns:a16="http://schemas.microsoft.com/office/drawing/2014/main" id="{611904EC-6668-4AE9-B7B0-210F01526B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2" name="テキスト ボックス 451">
          <a:extLst>
            <a:ext uri="{FF2B5EF4-FFF2-40B4-BE49-F238E27FC236}">
              <a16:creationId xmlns:a16="http://schemas.microsoft.com/office/drawing/2014/main" id="{767038CD-179E-4C7E-9482-D824631DF9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a:extLst>
            <a:ext uri="{FF2B5EF4-FFF2-40B4-BE49-F238E27FC236}">
              <a16:creationId xmlns:a16="http://schemas.microsoft.com/office/drawing/2014/main" id="{457D329E-871B-4094-8CED-731A2735C0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4" name="テキスト ボックス 453">
          <a:extLst>
            <a:ext uri="{FF2B5EF4-FFF2-40B4-BE49-F238E27FC236}">
              <a16:creationId xmlns:a16="http://schemas.microsoft.com/office/drawing/2014/main" id="{554BF56C-1F9E-47E1-A9AC-93470B883EC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認定こども園・幼稚園・保育所】&#10;有形固定資産減価償却率グラフ枠">
          <a:extLst>
            <a:ext uri="{FF2B5EF4-FFF2-40B4-BE49-F238E27FC236}">
              <a16:creationId xmlns:a16="http://schemas.microsoft.com/office/drawing/2014/main" id="{6E8F829F-7812-411A-8DBA-E4B22C4A7C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56" name="直線コネクタ 455">
          <a:extLst>
            <a:ext uri="{FF2B5EF4-FFF2-40B4-BE49-F238E27FC236}">
              <a16:creationId xmlns:a16="http://schemas.microsoft.com/office/drawing/2014/main" id="{92BD0FF0-D46E-44C8-893C-2FF3397CBFC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57" name="【認定こども園・幼稚園・保育所】&#10;有形固定資産減価償却率最小値テキスト">
          <a:extLst>
            <a:ext uri="{FF2B5EF4-FFF2-40B4-BE49-F238E27FC236}">
              <a16:creationId xmlns:a16="http://schemas.microsoft.com/office/drawing/2014/main" id="{124B8CF6-ECE0-4782-B018-0709BD11B38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8" name="直線コネクタ 457">
          <a:extLst>
            <a:ext uri="{FF2B5EF4-FFF2-40B4-BE49-F238E27FC236}">
              <a16:creationId xmlns:a16="http://schemas.microsoft.com/office/drawing/2014/main" id="{70A9B792-B624-48BD-AAA5-1F2D6270969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9" name="【認定こども園・幼稚園・保育所】&#10;有形固定資産減価償却率最大値テキスト">
          <a:extLst>
            <a:ext uri="{FF2B5EF4-FFF2-40B4-BE49-F238E27FC236}">
              <a16:creationId xmlns:a16="http://schemas.microsoft.com/office/drawing/2014/main" id="{E1E63368-EBEC-44A5-95DD-FFBE86C1AE3C}"/>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60" name="直線コネクタ 459">
          <a:extLst>
            <a:ext uri="{FF2B5EF4-FFF2-40B4-BE49-F238E27FC236}">
              <a16:creationId xmlns:a16="http://schemas.microsoft.com/office/drawing/2014/main" id="{E2A19ECF-A08A-40B1-9654-FC4AF4F4BA64}"/>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61" name="【認定こども園・幼稚園・保育所】&#10;有形固定資産減価償却率平均値テキスト">
          <a:extLst>
            <a:ext uri="{FF2B5EF4-FFF2-40B4-BE49-F238E27FC236}">
              <a16:creationId xmlns:a16="http://schemas.microsoft.com/office/drawing/2014/main" id="{7A893E05-70EC-47A6-8310-F62FE8C5EC82}"/>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62" name="フローチャート: 判断 461">
          <a:extLst>
            <a:ext uri="{FF2B5EF4-FFF2-40B4-BE49-F238E27FC236}">
              <a16:creationId xmlns:a16="http://schemas.microsoft.com/office/drawing/2014/main" id="{CEB73048-0B10-4DBA-9582-42995CD1D4C3}"/>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63" name="フローチャート: 判断 462">
          <a:extLst>
            <a:ext uri="{FF2B5EF4-FFF2-40B4-BE49-F238E27FC236}">
              <a16:creationId xmlns:a16="http://schemas.microsoft.com/office/drawing/2014/main" id="{4FC80B69-B6E3-4BE8-8F5F-53D84F229C13}"/>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64" name="フローチャート: 判断 463">
          <a:extLst>
            <a:ext uri="{FF2B5EF4-FFF2-40B4-BE49-F238E27FC236}">
              <a16:creationId xmlns:a16="http://schemas.microsoft.com/office/drawing/2014/main" id="{98EF266E-AE24-4AF3-BE63-C0E9CB48DD4D}"/>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65" name="フローチャート: 判断 464">
          <a:extLst>
            <a:ext uri="{FF2B5EF4-FFF2-40B4-BE49-F238E27FC236}">
              <a16:creationId xmlns:a16="http://schemas.microsoft.com/office/drawing/2014/main" id="{313ABCD7-3A55-4FEF-8FB6-663AB555E052}"/>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66" name="フローチャート: 判断 465">
          <a:extLst>
            <a:ext uri="{FF2B5EF4-FFF2-40B4-BE49-F238E27FC236}">
              <a16:creationId xmlns:a16="http://schemas.microsoft.com/office/drawing/2014/main" id="{84F463B6-BE65-412F-A7B8-3EC485BF9EFA}"/>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755F6D31-4C3D-4A79-B87C-C32AC92155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A295737-FE83-44C2-92C9-521CFDF9BC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540F1EE-175F-4B81-99DF-B0DBDD2DE8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8209F7D-09E8-45A2-8865-72CED1C3BB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1A7C88BA-2BAE-4D1C-9159-BFCA4CA22E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472" name="楕円 471">
          <a:extLst>
            <a:ext uri="{FF2B5EF4-FFF2-40B4-BE49-F238E27FC236}">
              <a16:creationId xmlns:a16="http://schemas.microsoft.com/office/drawing/2014/main" id="{B8353D8A-32B0-4040-95ED-D92AA2A6242B}"/>
            </a:ext>
          </a:extLst>
        </xdr:cNvPr>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81932</xdr:rowOff>
    </xdr:from>
    <xdr:ext cx="405111" cy="259045"/>
    <xdr:sp macro="" textlink="">
      <xdr:nvSpPr>
        <xdr:cNvPr id="473" name="【認定こども園・幼稚園・保育所】&#10;有形固定資産減価償却率該当値テキスト">
          <a:extLst>
            <a:ext uri="{FF2B5EF4-FFF2-40B4-BE49-F238E27FC236}">
              <a16:creationId xmlns:a16="http://schemas.microsoft.com/office/drawing/2014/main" id="{220B93C1-CAEC-4C4A-8D90-DB5295691457}"/>
            </a:ext>
          </a:extLst>
        </xdr:cNvPr>
        <xdr:cNvSpPr txBox="1"/>
      </xdr:nvSpPr>
      <xdr:spPr>
        <a:xfrm>
          <a:off x="16357600"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74" name="楕円 473">
          <a:extLst>
            <a:ext uri="{FF2B5EF4-FFF2-40B4-BE49-F238E27FC236}">
              <a16:creationId xmlns:a16="http://schemas.microsoft.com/office/drawing/2014/main" id="{2473C99F-59E1-4052-8AED-A9557826FD3A}"/>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40</xdr:row>
      <xdr:rowOff>41910</xdr:rowOff>
    </xdr:to>
    <xdr:cxnSp macro="">
      <xdr:nvCxnSpPr>
        <xdr:cNvPr id="475" name="直線コネクタ 474">
          <a:extLst>
            <a:ext uri="{FF2B5EF4-FFF2-40B4-BE49-F238E27FC236}">
              <a16:creationId xmlns:a16="http://schemas.microsoft.com/office/drawing/2014/main" id="{5DC9A47F-F2F4-46D0-9644-C71E8A4B540A}"/>
            </a:ext>
          </a:extLst>
        </xdr:cNvPr>
        <xdr:cNvCxnSpPr/>
      </xdr:nvCxnSpPr>
      <xdr:spPr>
        <a:xfrm flipV="1">
          <a:off x="15481300" y="6497955"/>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476" name="楕円 475">
          <a:extLst>
            <a:ext uri="{FF2B5EF4-FFF2-40B4-BE49-F238E27FC236}">
              <a16:creationId xmlns:a16="http://schemas.microsoft.com/office/drawing/2014/main" id="{117CC2E1-52BF-40F6-BB48-32F9973FAED4}"/>
            </a:ext>
          </a:extLst>
        </xdr:cNvPr>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76852</xdr:rowOff>
    </xdr:from>
    <xdr:ext cx="405111" cy="259045"/>
    <xdr:sp macro="" textlink="">
      <xdr:nvSpPr>
        <xdr:cNvPr id="477" name="n_1aveValue【認定こども園・幼稚園・保育所】&#10;有形固定資産減価償却率">
          <a:extLst>
            <a:ext uri="{FF2B5EF4-FFF2-40B4-BE49-F238E27FC236}">
              <a16:creationId xmlns:a16="http://schemas.microsoft.com/office/drawing/2014/main" id="{D9ACDDD1-E52F-4F70-83BC-BF54F24209F6}"/>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78" name="n_2aveValue【認定こども園・幼稚園・保育所】&#10;有形固定資産減価償却率">
          <a:extLst>
            <a:ext uri="{FF2B5EF4-FFF2-40B4-BE49-F238E27FC236}">
              <a16:creationId xmlns:a16="http://schemas.microsoft.com/office/drawing/2014/main" id="{C77AD445-EED4-4D3A-83AB-E4A15D5EF652}"/>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79" name="n_3aveValue【認定こども園・幼稚園・保育所】&#10;有形固定資産減価償却率">
          <a:extLst>
            <a:ext uri="{FF2B5EF4-FFF2-40B4-BE49-F238E27FC236}">
              <a16:creationId xmlns:a16="http://schemas.microsoft.com/office/drawing/2014/main" id="{9726BB48-71BF-47E7-A121-FA02D3299098}"/>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80" name="n_4aveValue【認定こども園・幼稚園・保育所】&#10;有形固定資産減価償却率">
          <a:extLst>
            <a:ext uri="{FF2B5EF4-FFF2-40B4-BE49-F238E27FC236}">
              <a16:creationId xmlns:a16="http://schemas.microsoft.com/office/drawing/2014/main" id="{1814F146-F8B9-432C-BD70-C5D226C3407B}"/>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81" name="n_1mainValue【認定こども園・幼稚園・保育所】&#10;有形固定資産減価償却率">
          <a:extLst>
            <a:ext uri="{FF2B5EF4-FFF2-40B4-BE49-F238E27FC236}">
              <a16:creationId xmlns:a16="http://schemas.microsoft.com/office/drawing/2014/main" id="{120ADE0D-6E07-4B13-BD4B-81D080410735}"/>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482" name="n_4mainValue【認定こども園・幼稚園・保育所】&#10;有形固定資産減価償却率">
          <a:extLst>
            <a:ext uri="{FF2B5EF4-FFF2-40B4-BE49-F238E27FC236}">
              <a16:creationId xmlns:a16="http://schemas.microsoft.com/office/drawing/2014/main" id="{392D7D59-C937-495E-8286-E765DD630F20}"/>
            </a:ext>
          </a:extLst>
        </xdr:cNvPr>
        <xdr:cNvSpPr txBox="1"/>
      </xdr:nvSpPr>
      <xdr:spPr>
        <a:xfrm>
          <a:off x="12611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3DDF6C8D-56D1-41C2-9A23-45DA550AD7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a:extLst>
            <a:ext uri="{FF2B5EF4-FFF2-40B4-BE49-F238E27FC236}">
              <a16:creationId xmlns:a16="http://schemas.microsoft.com/office/drawing/2014/main" id="{AB7CCED2-AC2D-4A15-B142-9139DC1855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a:extLst>
            <a:ext uri="{FF2B5EF4-FFF2-40B4-BE49-F238E27FC236}">
              <a16:creationId xmlns:a16="http://schemas.microsoft.com/office/drawing/2014/main" id="{9DA7EE7B-B245-409E-A8E3-BBD9A8A1C2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a:extLst>
            <a:ext uri="{FF2B5EF4-FFF2-40B4-BE49-F238E27FC236}">
              <a16:creationId xmlns:a16="http://schemas.microsoft.com/office/drawing/2014/main" id="{E2746C85-ACC5-4E32-A639-BA66558EF6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a:extLst>
            <a:ext uri="{FF2B5EF4-FFF2-40B4-BE49-F238E27FC236}">
              <a16:creationId xmlns:a16="http://schemas.microsoft.com/office/drawing/2014/main" id="{F7BF73D5-41E2-4886-AE55-733A42A8716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a:extLst>
            <a:ext uri="{FF2B5EF4-FFF2-40B4-BE49-F238E27FC236}">
              <a16:creationId xmlns:a16="http://schemas.microsoft.com/office/drawing/2014/main" id="{AC6EEB83-D047-47EC-9B6F-D20A584CEC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a:extLst>
            <a:ext uri="{FF2B5EF4-FFF2-40B4-BE49-F238E27FC236}">
              <a16:creationId xmlns:a16="http://schemas.microsoft.com/office/drawing/2014/main" id="{F3579261-7BF0-4E49-A46E-03E46CDEBC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E42A08BD-676C-4868-B8F3-00FAC143BD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a:extLst>
            <a:ext uri="{FF2B5EF4-FFF2-40B4-BE49-F238E27FC236}">
              <a16:creationId xmlns:a16="http://schemas.microsoft.com/office/drawing/2014/main" id="{FD2ADFD0-F7F5-43FB-BA57-E3D6592A23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a:extLst>
            <a:ext uri="{FF2B5EF4-FFF2-40B4-BE49-F238E27FC236}">
              <a16:creationId xmlns:a16="http://schemas.microsoft.com/office/drawing/2014/main" id="{170EAE96-257F-47D0-B57B-859403B5C8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3" name="直線コネクタ 492">
          <a:extLst>
            <a:ext uri="{FF2B5EF4-FFF2-40B4-BE49-F238E27FC236}">
              <a16:creationId xmlns:a16="http://schemas.microsoft.com/office/drawing/2014/main" id="{085DF2DE-6B50-49E7-A393-EB9A9C9900D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4" name="テキスト ボックス 493">
          <a:extLst>
            <a:ext uri="{FF2B5EF4-FFF2-40B4-BE49-F238E27FC236}">
              <a16:creationId xmlns:a16="http://schemas.microsoft.com/office/drawing/2014/main" id="{3A79BADC-33FB-465A-BA68-7AC1C151A63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5" name="直線コネクタ 494">
          <a:extLst>
            <a:ext uri="{FF2B5EF4-FFF2-40B4-BE49-F238E27FC236}">
              <a16:creationId xmlns:a16="http://schemas.microsoft.com/office/drawing/2014/main" id="{D425C8D8-F17C-4919-918C-5F9FF14B27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6" name="テキスト ボックス 495">
          <a:extLst>
            <a:ext uri="{FF2B5EF4-FFF2-40B4-BE49-F238E27FC236}">
              <a16:creationId xmlns:a16="http://schemas.microsoft.com/office/drawing/2014/main" id="{C3D26AC4-E2F4-47B5-931F-7E37D43EC63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7" name="直線コネクタ 496">
          <a:extLst>
            <a:ext uri="{FF2B5EF4-FFF2-40B4-BE49-F238E27FC236}">
              <a16:creationId xmlns:a16="http://schemas.microsoft.com/office/drawing/2014/main" id="{8408C7F7-CE6B-4E11-A181-9529FE5EBCD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8" name="テキスト ボックス 497">
          <a:extLst>
            <a:ext uri="{FF2B5EF4-FFF2-40B4-BE49-F238E27FC236}">
              <a16:creationId xmlns:a16="http://schemas.microsoft.com/office/drawing/2014/main" id="{9EBFE646-253B-4F38-A7DC-A212FAD0F4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9" name="直線コネクタ 498">
          <a:extLst>
            <a:ext uri="{FF2B5EF4-FFF2-40B4-BE49-F238E27FC236}">
              <a16:creationId xmlns:a16="http://schemas.microsoft.com/office/drawing/2014/main" id="{28688A5C-5D84-451B-9945-1756491484E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00" name="テキスト ボックス 499">
          <a:extLst>
            <a:ext uri="{FF2B5EF4-FFF2-40B4-BE49-F238E27FC236}">
              <a16:creationId xmlns:a16="http://schemas.microsoft.com/office/drawing/2014/main" id="{260356F3-5127-4C1E-AD5E-112DD6567D7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a:extLst>
            <a:ext uri="{FF2B5EF4-FFF2-40B4-BE49-F238E27FC236}">
              <a16:creationId xmlns:a16="http://schemas.microsoft.com/office/drawing/2014/main" id="{80B76296-4325-4E05-9DC2-173F8151EE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a:extLst>
            <a:ext uri="{FF2B5EF4-FFF2-40B4-BE49-F238E27FC236}">
              <a16:creationId xmlns:a16="http://schemas.microsoft.com/office/drawing/2014/main" id="{8D8302FA-A15E-4AD5-8B32-3DB9CBE735F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a:extLst>
            <a:ext uri="{FF2B5EF4-FFF2-40B4-BE49-F238E27FC236}">
              <a16:creationId xmlns:a16="http://schemas.microsoft.com/office/drawing/2014/main" id="{54DC12D9-B1C1-4B27-AED0-8FC578FAD1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04" name="直線コネクタ 503">
          <a:extLst>
            <a:ext uri="{FF2B5EF4-FFF2-40B4-BE49-F238E27FC236}">
              <a16:creationId xmlns:a16="http://schemas.microsoft.com/office/drawing/2014/main" id="{5126DB13-38AC-475A-8C30-D820C318C4AA}"/>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05" name="【認定こども園・幼稚園・保育所】&#10;一人当たり面積最小値テキスト">
          <a:extLst>
            <a:ext uri="{FF2B5EF4-FFF2-40B4-BE49-F238E27FC236}">
              <a16:creationId xmlns:a16="http://schemas.microsoft.com/office/drawing/2014/main" id="{4D21CC4F-84CD-44CF-9C5A-566D5FA13C9A}"/>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06" name="直線コネクタ 505">
          <a:extLst>
            <a:ext uri="{FF2B5EF4-FFF2-40B4-BE49-F238E27FC236}">
              <a16:creationId xmlns:a16="http://schemas.microsoft.com/office/drawing/2014/main" id="{EAD8B329-4E37-4DA5-B85E-84AF0BF31FED}"/>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07" name="【認定こども園・幼稚園・保育所】&#10;一人当たり面積最大値テキスト">
          <a:extLst>
            <a:ext uri="{FF2B5EF4-FFF2-40B4-BE49-F238E27FC236}">
              <a16:creationId xmlns:a16="http://schemas.microsoft.com/office/drawing/2014/main" id="{2A3DDD15-D28A-4AE2-AAE2-3677D4B73EB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08" name="直線コネクタ 507">
          <a:extLst>
            <a:ext uri="{FF2B5EF4-FFF2-40B4-BE49-F238E27FC236}">
              <a16:creationId xmlns:a16="http://schemas.microsoft.com/office/drawing/2014/main" id="{F77F82D7-F905-4DFA-B292-F6605A070BC8}"/>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509" name="【認定こども園・幼稚園・保育所】&#10;一人当たり面積平均値テキスト">
          <a:extLst>
            <a:ext uri="{FF2B5EF4-FFF2-40B4-BE49-F238E27FC236}">
              <a16:creationId xmlns:a16="http://schemas.microsoft.com/office/drawing/2014/main" id="{A36719B2-6AB9-4BFC-A287-ED07B993FE44}"/>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10" name="フローチャート: 判断 509">
          <a:extLst>
            <a:ext uri="{FF2B5EF4-FFF2-40B4-BE49-F238E27FC236}">
              <a16:creationId xmlns:a16="http://schemas.microsoft.com/office/drawing/2014/main" id="{CFF7855C-D2F0-44F8-8FE3-6FAF4E597DC7}"/>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11" name="フローチャート: 判断 510">
          <a:extLst>
            <a:ext uri="{FF2B5EF4-FFF2-40B4-BE49-F238E27FC236}">
              <a16:creationId xmlns:a16="http://schemas.microsoft.com/office/drawing/2014/main" id="{9BAA746F-E935-46E7-995B-24F751F32F95}"/>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12" name="フローチャート: 判断 511">
          <a:extLst>
            <a:ext uri="{FF2B5EF4-FFF2-40B4-BE49-F238E27FC236}">
              <a16:creationId xmlns:a16="http://schemas.microsoft.com/office/drawing/2014/main" id="{50E19FD2-B891-49C4-9590-AFEA42689CEF}"/>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13" name="フローチャート: 判断 512">
          <a:extLst>
            <a:ext uri="{FF2B5EF4-FFF2-40B4-BE49-F238E27FC236}">
              <a16:creationId xmlns:a16="http://schemas.microsoft.com/office/drawing/2014/main" id="{4E9173EC-05D7-4E7D-826D-F75019116142}"/>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14" name="フローチャート: 判断 513">
          <a:extLst>
            <a:ext uri="{FF2B5EF4-FFF2-40B4-BE49-F238E27FC236}">
              <a16:creationId xmlns:a16="http://schemas.microsoft.com/office/drawing/2014/main" id="{B1586523-A424-4842-9C85-830D7658EE0A}"/>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8BAFD47-DA0C-4AF3-940A-453CD878AA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9F87346-A2C2-4E6B-801E-127279262A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B0A6179-D94B-4355-9C14-EDB25F6E6C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B7C9C494-8522-4AFC-897B-F4B65D5AEF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82583D9-CEBB-4B62-8A19-6F6135810D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xdr:rowOff>
    </xdr:from>
    <xdr:to>
      <xdr:col>116</xdr:col>
      <xdr:colOff>114300</xdr:colOff>
      <xdr:row>39</xdr:row>
      <xdr:rowOff>113284</xdr:rowOff>
    </xdr:to>
    <xdr:sp macro="" textlink="">
      <xdr:nvSpPr>
        <xdr:cNvPr id="520" name="楕円 519">
          <a:extLst>
            <a:ext uri="{FF2B5EF4-FFF2-40B4-BE49-F238E27FC236}">
              <a16:creationId xmlns:a16="http://schemas.microsoft.com/office/drawing/2014/main" id="{3E087A45-B699-4993-9D0B-74893F6F688E}"/>
            </a:ext>
          </a:extLst>
        </xdr:cNvPr>
        <xdr:cNvSpPr/>
      </xdr:nvSpPr>
      <xdr:spPr>
        <a:xfrm>
          <a:off x="221107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161561</xdr:rowOff>
    </xdr:from>
    <xdr:ext cx="469744" cy="259045"/>
    <xdr:sp macro="" textlink="">
      <xdr:nvSpPr>
        <xdr:cNvPr id="521" name="【認定こども園・幼稚園・保育所】&#10;一人当たり面積該当値テキスト">
          <a:extLst>
            <a:ext uri="{FF2B5EF4-FFF2-40B4-BE49-F238E27FC236}">
              <a16:creationId xmlns:a16="http://schemas.microsoft.com/office/drawing/2014/main" id="{792493B8-7E27-49E1-83BD-129D7BC3588B}"/>
            </a:ext>
          </a:extLst>
        </xdr:cNvPr>
        <xdr:cNvSpPr txBox="1"/>
      </xdr:nvSpPr>
      <xdr:spPr>
        <a:xfrm>
          <a:off x="22199600"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522" name="楕円 521">
          <a:extLst>
            <a:ext uri="{FF2B5EF4-FFF2-40B4-BE49-F238E27FC236}">
              <a16:creationId xmlns:a16="http://schemas.microsoft.com/office/drawing/2014/main" id="{CF886A61-27B6-42FB-BC37-41CB07D9677B}"/>
            </a:ext>
          </a:extLst>
        </xdr:cNvPr>
        <xdr:cNvSpPr/>
      </xdr:nvSpPr>
      <xdr:spPr>
        <a:xfrm>
          <a:off x="2127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62484</xdr:rowOff>
    </xdr:from>
    <xdr:to>
      <xdr:col>116</xdr:col>
      <xdr:colOff>63500</xdr:colOff>
      <xdr:row>39</xdr:row>
      <xdr:rowOff>73914</xdr:rowOff>
    </xdr:to>
    <xdr:cxnSp macro="">
      <xdr:nvCxnSpPr>
        <xdr:cNvPr id="523" name="直線コネクタ 522">
          <a:extLst>
            <a:ext uri="{FF2B5EF4-FFF2-40B4-BE49-F238E27FC236}">
              <a16:creationId xmlns:a16="http://schemas.microsoft.com/office/drawing/2014/main" id="{9FCA336C-F795-4D09-AFDC-F90DCF1830DB}"/>
            </a:ext>
          </a:extLst>
        </xdr:cNvPr>
        <xdr:cNvCxnSpPr/>
      </xdr:nvCxnSpPr>
      <xdr:spPr>
        <a:xfrm flipV="1">
          <a:off x="21323300" y="67490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524" name="楕円 523">
          <a:extLst>
            <a:ext uri="{FF2B5EF4-FFF2-40B4-BE49-F238E27FC236}">
              <a16:creationId xmlns:a16="http://schemas.microsoft.com/office/drawing/2014/main" id="{A43A5EBF-71C2-4BCD-9FDD-ACF9AE90B15F}"/>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36085</xdr:rowOff>
    </xdr:from>
    <xdr:ext cx="469744" cy="259045"/>
    <xdr:sp macro="" textlink="">
      <xdr:nvSpPr>
        <xdr:cNvPr id="525" name="n_1aveValue【認定こども園・幼稚園・保育所】&#10;一人当たり面積">
          <a:extLst>
            <a:ext uri="{FF2B5EF4-FFF2-40B4-BE49-F238E27FC236}">
              <a16:creationId xmlns:a16="http://schemas.microsoft.com/office/drawing/2014/main" id="{8BCA2455-763D-4717-9DF0-572EAFC511DD}"/>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26" name="n_2aveValue【認定こども園・幼稚園・保育所】&#10;一人当たり面積">
          <a:extLst>
            <a:ext uri="{FF2B5EF4-FFF2-40B4-BE49-F238E27FC236}">
              <a16:creationId xmlns:a16="http://schemas.microsoft.com/office/drawing/2014/main" id="{6246EE4D-EB7E-4853-994F-882D510DC99E}"/>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27" name="n_3aveValue【認定こども園・幼稚園・保育所】&#10;一人当たり面積">
          <a:extLst>
            <a:ext uri="{FF2B5EF4-FFF2-40B4-BE49-F238E27FC236}">
              <a16:creationId xmlns:a16="http://schemas.microsoft.com/office/drawing/2014/main" id="{C9BC2D8C-8113-4404-A5A4-0C43E9BDB1F3}"/>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28" name="n_4aveValue【認定こども園・幼稚園・保育所】&#10;一人当たり面積">
          <a:extLst>
            <a:ext uri="{FF2B5EF4-FFF2-40B4-BE49-F238E27FC236}">
              <a16:creationId xmlns:a16="http://schemas.microsoft.com/office/drawing/2014/main" id="{6D472F8A-83A3-4C9F-8FE4-9D8632DFF87B}"/>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115841</xdr:rowOff>
    </xdr:from>
    <xdr:ext cx="469744" cy="259045"/>
    <xdr:sp macro="" textlink="">
      <xdr:nvSpPr>
        <xdr:cNvPr id="529" name="n_1mainValue【認定こども園・幼稚園・保育所】&#10;一人当たり面積">
          <a:extLst>
            <a:ext uri="{FF2B5EF4-FFF2-40B4-BE49-F238E27FC236}">
              <a16:creationId xmlns:a16="http://schemas.microsoft.com/office/drawing/2014/main" id="{C4553A62-B21D-4F69-B23F-47051F3A56B9}"/>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530" name="n_4mainValue【認定こども園・幼稚園・保育所】&#10;一人当たり面積">
          <a:extLst>
            <a:ext uri="{FF2B5EF4-FFF2-40B4-BE49-F238E27FC236}">
              <a16:creationId xmlns:a16="http://schemas.microsoft.com/office/drawing/2014/main" id="{BD43D4E1-D356-495B-AC4A-6D8C03ED3743}"/>
            </a:ext>
          </a:extLst>
        </xdr:cNvPr>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a:extLst>
            <a:ext uri="{FF2B5EF4-FFF2-40B4-BE49-F238E27FC236}">
              <a16:creationId xmlns:a16="http://schemas.microsoft.com/office/drawing/2014/main" id="{99FFD688-7D73-4AB0-9950-EE402D6737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a:extLst>
            <a:ext uri="{FF2B5EF4-FFF2-40B4-BE49-F238E27FC236}">
              <a16:creationId xmlns:a16="http://schemas.microsoft.com/office/drawing/2014/main" id="{3D2D6605-0775-4374-9ED7-D23582A848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a:extLst>
            <a:ext uri="{FF2B5EF4-FFF2-40B4-BE49-F238E27FC236}">
              <a16:creationId xmlns:a16="http://schemas.microsoft.com/office/drawing/2014/main" id="{FCF78659-5303-4820-9CAB-D4C7F2AE7F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a:extLst>
            <a:ext uri="{FF2B5EF4-FFF2-40B4-BE49-F238E27FC236}">
              <a16:creationId xmlns:a16="http://schemas.microsoft.com/office/drawing/2014/main" id="{EE76F6F1-0718-44EF-A9AC-DC04D2C044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a:extLst>
            <a:ext uri="{FF2B5EF4-FFF2-40B4-BE49-F238E27FC236}">
              <a16:creationId xmlns:a16="http://schemas.microsoft.com/office/drawing/2014/main" id="{B150B56B-35C3-4FAD-A564-9512A01AB7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a:extLst>
            <a:ext uri="{FF2B5EF4-FFF2-40B4-BE49-F238E27FC236}">
              <a16:creationId xmlns:a16="http://schemas.microsoft.com/office/drawing/2014/main" id="{32B7F74E-4B9C-46E8-B15F-56EB4B6E17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a:extLst>
            <a:ext uri="{FF2B5EF4-FFF2-40B4-BE49-F238E27FC236}">
              <a16:creationId xmlns:a16="http://schemas.microsoft.com/office/drawing/2014/main" id="{2F76A8F4-F9CD-49FA-B4AD-7400ADF598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a:extLst>
            <a:ext uri="{FF2B5EF4-FFF2-40B4-BE49-F238E27FC236}">
              <a16:creationId xmlns:a16="http://schemas.microsoft.com/office/drawing/2014/main" id="{4EC5CA1D-9878-4BE2-BFEC-E77C75E6F8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a:extLst>
            <a:ext uri="{FF2B5EF4-FFF2-40B4-BE49-F238E27FC236}">
              <a16:creationId xmlns:a16="http://schemas.microsoft.com/office/drawing/2014/main" id="{22AB6A8C-FD9C-462F-B539-870725B40DB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a:extLst>
            <a:ext uri="{FF2B5EF4-FFF2-40B4-BE49-F238E27FC236}">
              <a16:creationId xmlns:a16="http://schemas.microsoft.com/office/drawing/2014/main" id="{68064EA4-4A9B-49B1-81B2-329466F7E8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1" name="テキスト ボックス 540">
          <a:extLst>
            <a:ext uri="{FF2B5EF4-FFF2-40B4-BE49-F238E27FC236}">
              <a16:creationId xmlns:a16="http://schemas.microsoft.com/office/drawing/2014/main" id="{FE610CFE-1FA8-4746-B505-AC071FA536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2" name="直線コネクタ 541">
          <a:extLst>
            <a:ext uri="{FF2B5EF4-FFF2-40B4-BE49-F238E27FC236}">
              <a16:creationId xmlns:a16="http://schemas.microsoft.com/office/drawing/2014/main" id="{FAC38C37-F55B-4D84-A534-3A3B3FB253C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3" name="テキスト ボックス 542">
          <a:extLst>
            <a:ext uri="{FF2B5EF4-FFF2-40B4-BE49-F238E27FC236}">
              <a16:creationId xmlns:a16="http://schemas.microsoft.com/office/drawing/2014/main" id="{DBC4B918-18F1-4446-9348-79CB685057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4" name="直線コネクタ 543">
          <a:extLst>
            <a:ext uri="{FF2B5EF4-FFF2-40B4-BE49-F238E27FC236}">
              <a16:creationId xmlns:a16="http://schemas.microsoft.com/office/drawing/2014/main" id="{09DA8179-C6A1-4030-BCA8-7BD668131F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5" name="テキスト ボックス 544">
          <a:extLst>
            <a:ext uri="{FF2B5EF4-FFF2-40B4-BE49-F238E27FC236}">
              <a16:creationId xmlns:a16="http://schemas.microsoft.com/office/drawing/2014/main" id="{9F6DE66D-0269-43CB-8A6F-301CB6098C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6" name="直線コネクタ 545">
          <a:extLst>
            <a:ext uri="{FF2B5EF4-FFF2-40B4-BE49-F238E27FC236}">
              <a16:creationId xmlns:a16="http://schemas.microsoft.com/office/drawing/2014/main" id="{B780E0EF-66F6-4F80-B372-749CB01F969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7" name="テキスト ボックス 546">
          <a:extLst>
            <a:ext uri="{FF2B5EF4-FFF2-40B4-BE49-F238E27FC236}">
              <a16:creationId xmlns:a16="http://schemas.microsoft.com/office/drawing/2014/main" id="{4B7332C7-6FAE-4D1C-BD44-E821B68923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8" name="直線コネクタ 547">
          <a:extLst>
            <a:ext uri="{FF2B5EF4-FFF2-40B4-BE49-F238E27FC236}">
              <a16:creationId xmlns:a16="http://schemas.microsoft.com/office/drawing/2014/main" id="{D05529D0-C158-40EB-A99A-C6822ABBBA4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9" name="テキスト ボックス 548">
          <a:extLst>
            <a:ext uri="{FF2B5EF4-FFF2-40B4-BE49-F238E27FC236}">
              <a16:creationId xmlns:a16="http://schemas.microsoft.com/office/drawing/2014/main" id="{E3657B40-C5E7-485C-9AF7-8F1A433DFB7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0" name="直線コネクタ 549">
          <a:extLst>
            <a:ext uri="{FF2B5EF4-FFF2-40B4-BE49-F238E27FC236}">
              <a16:creationId xmlns:a16="http://schemas.microsoft.com/office/drawing/2014/main" id="{D447BC31-BB86-4809-8A1F-5F9926D47E6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1" name="テキスト ボックス 550">
          <a:extLst>
            <a:ext uri="{FF2B5EF4-FFF2-40B4-BE49-F238E27FC236}">
              <a16:creationId xmlns:a16="http://schemas.microsoft.com/office/drawing/2014/main" id="{F7910F5C-8A81-4310-8D6B-50A692B38A8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2" name="直線コネクタ 551">
          <a:extLst>
            <a:ext uri="{FF2B5EF4-FFF2-40B4-BE49-F238E27FC236}">
              <a16:creationId xmlns:a16="http://schemas.microsoft.com/office/drawing/2014/main" id="{5AC0A13A-FC6D-47CB-B4FD-4B003963F59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3" name="テキスト ボックス 552">
          <a:extLst>
            <a:ext uri="{FF2B5EF4-FFF2-40B4-BE49-F238E27FC236}">
              <a16:creationId xmlns:a16="http://schemas.microsoft.com/office/drawing/2014/main" id="{99C431DF-F6FD-4D13-BC73-C30D9D30B8C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4" name="直線コネクタ 553">
          <a:extLst>
            <a:ext uri="{FF2B5EF4-FFF2-40B4-BE49-F238E27FC236}">
              <a16:creationId xmlns:a16="http://schemas.microsoft.com/office/drawing/2014/main" id="{2FAFFC04-F274-4913-B05C-A7C4FEF317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a:extLst>
            <a:ext uri="{FF2B5EF4-FFF2-40B4-BE49-F238E27FC236}">
              <a16:creationId xmlns:a16="http://schemas.microsoft.com/office/drawing/2014/main" id="{9AEB6084-DC02-4AD3-98B3-11C5DF83C9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56" name="直線コネクタ 555">
          <a:extLst>
            <a:ext uri="{FF2B5EF4-FFF2-40B4-BE49-F238E27FC236}">
              <a16:creationId xmlns:a16="http://schemas.microsoft.com/office/drawing/2014/main" id="{23BDDEBD-7300-40C0-A0E8-F6AE85FD5A09}"/>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57" name="【学校施設】&#10;有形固定資産減価償却率最小値テキスト">
          <a:extLst>
            <a:ext uri="{FF2B5EF4-FFF2-40B4-BE49-F238E27FC236}">
              <a16:creationId xmlns:a16="http://schemas.microsoft.com/office/drawing/2014/main" id="{0DFC397D-4035-4654-A8E7-E5938EA5F211}"/>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8" name="直線コネクタ 557">
          <a:extLst>
            <a:ext uri="{FF2B5EF4-FFF2-40B4-BE49-F238E27FC236}">
              <a16:creationId xmlns:a16="http://schemas.microsoft.com/office/drawing/2014/main" id="{3F04F745-A2A1-403D-A392-EA5DAC4417BA}"/>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59" name="【学校施設】&#10;有形固定資産減価償却率最大値テキスト">
          <a:extLst>
            <a:ext uri="{FF2B5EF4-FFF2-40B4-BE49-F238E27FC236}">
              <a16:creationId xmlns:a16="http://schemas.microsoft.com/office/drawing/2014/main" id="{F585F8CB-8830-42CE-9B8C-D77358592F0B}"/>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60" name="直線コネクタ 559">
          <a:extLst>
            <a:ext uri="{FF2B5EF4-FFF2-40B4-BE49-F238E27FC236}">
              <a16:creationId xmlns:a16="http://schemas.microsoft.com/office/drawing/2014/main" id="{84B0F9A8-ACC2-4128-A4D8-FAAF787B1B61}"/>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61" name="【学校施設】&#10;有形固定資産減価償却率平均値テキスト">
          <a:extLst>
            <a:ext uri="{FF2B5EF4-FFF2-40B4-BE49-F238E27FC236}">
              <a16:creationId xmlns:a16="http://schemas.microsoft.com/office/drawing/2014/main" id="{E865DBB5-2474-4E3B-82C3-F7854797118E}"/>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62" name="フローチャート: 判断 561">
          <a:extLst>
            <a:ext uri="{FF2B5EF4-FFF2-40B4-BE49-F238E27FC236}">
              <a16:creationId xmlns:a16="http://schemas.microsoft.com/office/drawing/2014/main" id="{C3B34C16-BBD4-4684-ACB9-11ED190303AC}"/>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63" name="フローチャート: 判断 562">
          <a:extLst>
            <a:ext uri="{FF2B5EF4-FFF2-40B4-BE49-F238E27FC236}">
              <a16:creationId xmlns:a16="http://schemas.microsoft.com/office/drawing/2014/main" id="{271A4D36-75EC-4C62-AA25-A91D7CF59689}"/>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64" name="フローチャート: 判断 563">
          <a:extLst>
            <a:ext uri="{FF2B5EF4-FFF2-40B4-BE49-F238E27FC236}">
              <a16:creationId xmlns:a16="http://schemas.microsoft.com/office/drawing/2014/main" id="{7F012405-6081-4F37-BDB1-9F2B28793831}"/>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65" name="フローチャート: 判断 564">
          <a:extLst>
            <a:ext uri="{FF2B5EF4-FFF2-40B4-BE49-F238E27FC236}">
              <a16:creationId xmlns:a16="http://schemas.microsoft.com/office/drawing/2014/main" id="{D51DAC2C-A41E-47B8-AF62-03AB404DB71B}"/>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66" name="フローチャート: 判断 565">
          <a:extLst>
            <a:ext uri="{FF2B5EF4-FFF2-40B4-BE49-F238E27FC236}">
              <a16:creationId xmlns:a16="http://schemas.microsoft.com/office/drawing/2014/main" id="{60F13F3E-6149-4DDF-97EF-E6185D39535D}"/>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3A66766B-DD90-424A-BAAE-2F8003F414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D5907ADA-B2F4-4BB0-8E12-36FF094DCC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7F9AFBBC-C8DF-4F3B-8FCE-65C7ED523F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8DFDA7D-BF82-4C3D-9C0E-65FA6F7446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81C4390E-B8C0-4B14-8F6B-178F6F57D9B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43906</xdr:rowOff>
    </xdr:from>
    <xdr:to>
      <xdr:col>85</xdr:col>
      <xdr:colOff>177800</xdr:colOff>
      <xdr:row>63</xdr:row>
      <xdr:rowOff>145506</xdr:rowOff>
    </xdr:to>
    <xdr:sp macro="" textlink="">
      <xdr:nvSpPr>
        <xdr:cNvPr id="572" name="楕円 571">
          <a:extLst>
            <a:ext uri="{FF2B5EF4-FFF2-40B4-BE49-F238E27FC236}">
              <a16:creationId xmlns:a16="http://schemas.microsoft.com/office/drawing/2014/main" id="{411D8DCC-EE27-426A-A127-656EF619351B}"/>
            </a:ext>
          </a:extLst>
        </xdr:cNvPr>
        <xdr:cNvSpPr/>
      </xdr:nvSpPr>
      <xdr:spPr>
        <a:xfrm>
          <a:off x="162687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130283</xdr:rowOff>
    </xdr:from>
    <xdr:ext cx="405111" cy="259045"/>
    <xdr:sp macro="" textlink="">
      <xdr:nvSpPr>
        <xdr:cNvPr id="573" name="【学校施設】&#10;有形固定資産減価償却率該当値テキスト">
          <a:extLst>
            <a:ext uri="{FF2B5EF4-FFF2-40B4-BE49-F238E27FC236}">
              <a16:creationId xmlns:a16="http://schemas.microsoft.com/office/drawing/2014/main" id="{C1EDDA53-2B84-4510-A8A5-DA9239BA1BA2}"/>
            </a:ext>
          </a:extLst>
        </xdr:cNvPr>
        <xdr:cNvSpPr txBox="1"/>
      </xdr:nvSpPr>
      <xdr:spPr>
        <a:xfrm>
          <a:off x="16357600" y="1076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45538</xdr:rowOff>
    </xdr:from>
    <xdr:to>
      <xdr:col>81</xdr:col>
      <xdr:colOff>101600</xdr:colOff>
      <xdr:row>63</xdr:row>
      <xdr:rowOff>147138</xdr:rowOff>
    </xdr:to>
    <xdr:sp macro="" textlink="">
      <xdr:nvSpPr>
        <xdr:cNvPr id="574" name="楕円 573">
          <a:extLst>
            <a:ext uri="{FF2B5EF4-FFF2-40B4-BE49-F238E27FC236}">
              <a16:creationId xmlns:a16="http://schemas.microsoft.com/office/drawing/2014/main" id="{6B6ADD4B-1C6C-4A52-A2AD-C2A2CC4FA042}"/>
            </a:ext>
          </a:extLst>
        </xdr:cNvPr>
        <xdr:cNvSpPr/>
      </xdr:nvSpPr>
      <xdr:spPr>
        <a:xfrm>
          <a:off x="1543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94706</xdr:rowOff>
    </xdr:from>
    <xdr:to>
      <xdr:col>85</xdr:col>
      <xdr:colOff>127000</xdr:colOff>
      <xdr:row>63</xdr:row>
      <xdr:rowOff>96338</xdr:rowOff>
    </xdr:to>
    <xdr:cxnSp macro="">
      <xdr:nvCxnSpPr>
        <xdr:cNvPr id="575" name="直線コネクタ 574">
          <a:extLst>
            <a:ext uri="{FF2B5EF4-FFF2-40B4-BE49-F238E27FC236}">
              <a16:creationId xmlns:a16="http://schemas.microsoft.com/office/drawing/2014/main" id="{04E44A4B-1EB4-462E-AADD-5938387AC134}"/>
            </a:ext>
          </a:extLst>
        </xdr:cNvPr>
        <xdr:cNvCxnSpPr/>
      </xdr:nvCxnSpPr>
      <xdr:spPr>
        <a:xfrm flipV="1">
          <a:off x="15481300" y="108960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145143</xdr:rowOff>
    </xdr:from>
    <xdr:to>
      <xdr:col>67</xdr:col>
      <xdr:colOff>101600</xdr:colOff>
      <xdr:row>63</xdr:row>
      <xdr:rowOff>75293</xdr:rowOff>
    </xdr:to>
    <xdr:sp macro="" textlink="">
      <xdr:nvSpPr>
        <xdr:cNvPr id="576" name="楕円 575">
          <a:extLst>
            <a:ext uri="{FF2B5EF4-FFF2-40B4-BE49-F238E27FC236}">
              <a16:creationId xmlns:a16="http://schemas.microsoft.com/office/drawing/2014/main" id="{60735E90-A596-4BD3-BDD8-0FB1CEAE0078}"/>
            </a:ext>
          </a:extLst>
        </xdr:cNvPr>
        <xdr:cNvSpPr/>
      </xdr:nvSpPr>
      <xdr:spPr>
        <a:xfrm>
          <a:off x="1276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68960</xdr:rowOff>
    </xdr:from>
    <xdr:ext cx="405111" cy="259045"/>
    <xdr:sp macro="" textlink="">
      <xdr:nvSpPr>
        <xdr:cNvPr id="577" name="n_1aveValue【学校施設】&#10;有形固定資産減価償却率">
          <a:extLst>
            <a:ext uri="{FF2B5EF4-FFF2-40B4-BE49-F238E27FC236}">
              <a16:creationId xmlns:a16="http://schemas.microsoft.com/office/drawing/2014/main" id="{2784D409-CEC5-4AC8-8AAC-9EB472E030B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78" name="n_2aveValue【学校施設】&#10;有形固定資産減価償却率">
          <a:extLst>
            <a:ext uri="{FF2B5EF4-FFF2-40B4-BE49-F238E27FC236}">
              <a16:creationId xmlns:a16="http://schemas.microsoft.com/office/drawing/2014/main" id="{FBAF910D-F744-40DF-AA0E-B7C8BBCD64B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79" name="n_3aveValue【学校施設】&#10;有形固定資産減価償却率">
          <a:extLst>
            <a:ext uri="{FF2B5EF4-FFF2-40B4-BE49-F238E27FC236}">
              <a16:creationId xmlns:a16="http://schemas.microsoft.com/office/drawing/2014/main" id="{60A39A32-DF91-4609-90BD-22018C44592D}"/>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80" name="n_4aveValue【学校施設】&#10;有形固定資産減価償却率">
          <a:extLst>
            <a:ext uri="{FF2B5EF4-FFF2-40B4-BE49-F238E27FC236}">
              <a16:creationId xmlns:a16="http://schemas.microsoft.com/office/drawing/2014/main" id="{11C99FC2-2BEA-4DA0-B211-360B3283ADA5}"/>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138265</xdr:rowOff>
    </xdr:from>
    <xdr:ext cx="405111" cy="259045"/>
    <xdr:sp macro="" textlink="">
      <xdr:nvSpPr>
        <xdr:cNvPr id="581" name="n_1mainValue【学校施設】&#10;有形固定資産減価償却率">
          <a:extLst>
            <a:ext uri="{FF2B5EF4-FFF2-40B4-BE49-F238E27FC236}">
              <a16:creationId xmlns:a16="http://schemas.microsoft.com/office/drawing/2014/main" id="{09FAF631-C92F-445E-97C0-A9D09CFA33B2}"/>
            </a:ext>
          </a:extLst>
        </xdr:cNvPr>
        <xdr:cNvSpPr txBox="1"/>
      </xdr:nvSpPr>
      <xdr:spPr>
        <a:xfrm>
          <a:off x="15266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66420</xdr:rowOff>
    </xdr:from>
    <xdr:ext cx="405111" cy="259045"/>
    <xdr:sp macro="" textlink="">
      <xdr:nvSpPr>
        <xdr:cNvPr id="582" name="n_4mainValue【学校施設】&#10;有形固定資産減価償却率">
          <a:extLst>
            <a:ext uri="{FF2B5EF4-FFF2-40B4-BE49-F238E27FC236}">
              <a16:creationId xmlns:a16="http://schemas.microsoft.com/office/drawing/2014/main" id="{83C20A69-08FA-4EA1-A6E6-0C2F2F41DF19}"/>
            </a:ext>
          </a:extLst>
        </xdr:cNvPr>
        <xdr:cNvSpPr txBox="1"/>
      </xdr:nvSpPr>
      <xdr:spPr>
        <a:xfrm>
          <a:off x="12611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a:extLst>
            <a:ext uri="{FF2B5EF4-FFF2-40B4-BE49-F238E27FC236}">
              <a16:creationId xmlns:a16="http://schemas.microsoft.com/office/drawing/2014/main" id="{BF0ECF64-F326-488A-8C7C-8D60773DED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a:extLst>
            <a:ext uri="{FF2B5EF4-FFF2-40B4-BE49-F238E27FC236}">
              <a16:creationId xmlns:a16="http://schemas.microsoft.com/office/drawing/2014/main" id="{D5B7CAB9-2481-4665-9903-FBA27F53F2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a:extLst>
            <a:ext uri="{FF2B5EF4-FFF2-40B4-BE49-F238E27FC236}">
              <a16:creationId xmlns:a16="http://schemas.microsoft.com/office/drawing/2014/main" id="{AC8659C0-BD2D-491F-A8AE-903C61A2C0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a:extLst>
            <a:ext uri="{FF2B5EF4-FFF2-40B4-BE49-F238E27FC236}">
              <a16:creationId xmlns:a16="http://schemas.microsoft.com/office/drawing/2014/main" id="{9A7D8372-CF0F-437F-B2AB-D23C2704CF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a:extLst>
            <a:ext uri="{FF2B5EF4-FFF2-40B4-BE49-F238E27FC236}">
              <a16:creationId xmlns:a16="http://schemas.microsoft.com/office/drawing/2014/main" id="{190EE32E-E5BA-4B8C-9A18-C054DB891E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a:extLst>
            <a:ext uri="{FF2B5EF4-FFF2-40B4-BE49-F238E27FC236}">
              <a16:creationId xmlns:a16="http://schemas.microsoft.com/office/drawing/2014/main" id="{95FF2BD6-87F8-41CA-8B6D-93ADF351F4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a:extLst>
            <a:ext uri="{FF2B5EF4-FFF2-40B4-BE49-F238E27FC236}">
              <a16:creationId xmlns:a16="http://schemas.microsoft.com/office/drawing/2014/main" id="{9D3CB9E1-57EF-404B-A1B5-2C4FD43D02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a:extLst>
            <a:ext uri="{FF2B5EF4-FFF2-40B4-BE49-F238E27FC236}">
              <a16:creationId xmlns:a16="http://schemas.microsoft.com/office/drawing/2014/main" id="{5CDFA9A5-F89C-412E-AB6B-CBF819A1D1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1" name="テキスト ボックス 590">
          <a:extLst>
            <a:ext uri="{FF2B5EF4-FFF2-40B4-BE49-F238E27FC236}">
              <a16:creationId xmlns:a16="http://schemas.microsoft.com/office/drawing/2014/main" id="{8BE97A5F-F906-4E74-B74D-ED8AC7B22E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2" name="直線コネクタ 591">
          <a:extLst>
            <a:ext uri="{FF2B5EF4-FFF2-40B4-BE49-F238E27FC236}">
              <a16:creationId xmlns:a16="http://schemas.microsoft.com/office/drawing/2014/main" id="{1D55C327-64D3-4441-8231-F488FC78E0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3" name="テキスト ボックス 592">
          <a:extLst>
            <a:ext uri="{FF2B5EF4-FFF2-40B4-BE49-F238E27FC236}">
              <a16:creationId xmlns:a16="http://schemas.microsoft.com/office/drawing/2014/main" id="{172501A2-F201-4D0D-A274-C99A20B93F9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4" name="直線コネクタ 593">
          <a:extLst>
            <a:ext uri="{FF2B5EF4-FFF2-40B4-BE49-F238E27FC236}">
              <a16:creationId xmlns:a16="http://schemas.microsoft.com/office/drawing/2014/main" id="{3DD9528F-E71D-4B13-8A09-1C6C75E4052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5" name="テキスト ボックス 594">
          <a:extLst>
            <a:ext uri="{FF2B5EF4-FFF2-40B4-BE49-F238E27FC236}">
              <a16:creationId xmlns:a16="http://schemas.microsoft.com/office/drawing/2014/main" id="{A9A787CC-AC4C-4DC3-BD8D-CB7FFEBC933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6" name="直線コネクタ 595">
          <a:extLst>
            <a:ext uri="{FF2B5EF4-FFF2-40B4-BE49-F238E27FC236}">
              <a16:creationId xmlns:a16="http://schemas.microsoft.com/office/drawing/2014/main" id="{23506640-748C-45E5-B370-4E88491738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7" name="テキスト ボックス 596">
          <a:extLst>
            <a:ext uri="{FF2B5EF4-FFF2-40B4-BE49-F238E27FC236}">
              <a16:creationId xmlns:a16="http://schemas.microsoft.com/office/drawing/2014/main" id="{2994B906-5B3D-4523-AC09-C455C78A8FE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8" name="直線コネクタ 597">
          <a:extLst>
            <a:ext uri="{FF2B5EF4-FFF2-40B4-BE49-F238E27FC236}">
              <a16:creationId xmlns:a16="http://schemas.microsoft.com/office/drawing/2014/main" id="{26DD6163-0E72-4121-9176-B4A6D35655C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9" name="テキスト ボックス 598">
          <a:extLst>
            <a:ext uri="{FF2B5EF4-FFF2-40B4-BE49-F238E27FC236}">
              <a16:creationId xmlns:a16="http://schemas.microsoft.com/office/drawing/2014/main" id="{FFA2BADD-6F11-45FF-8228-207578C8C63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0" name="直線コネクタ 599">
          <a:extLst>
            <a:ext uri="{FF2B5EF4-FFF2-40B4-BE49-F238E27FC236}">
              <a16:creationId xmlns:a16="http://schemas.microsoft.com/office/drawing/2014/main" id="{25158E4E-5AE4-494B-B54B-BD6B661327F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1" name="テキスト ボックス 600">
          <a:extLst>
            <a:ext uri="{FF2B5EF4-FFF2-40B4-BE49-F238E27FC236}">
              <a16:creationId xmlns:a16="http://schemas.microsoft.com/office/drawing/2014/main" id="{8934BAEE-2CD5-4A33-A34B-4E9D4735FDF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2" name="直線コネクタ 601">
          <a:extLst>
            <a:ext uri="{FF2B5EF4-FFF2-40B4-BE49-F238E27FC236}">
              <a16:creationId xmlns:a16="http://schemas.microsoft.com/office/drawing/2014/main" id="{49CB9BEB-2EE0-46DD-98EA-42D310AD837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3" name="テキスト ボックス 602">
          <a:extLst>
            <a:ext uri="{FF2B5EF4-FFF2-40B4-BE49-F238E27FC236}">
              <a16:creationId xmlns:a16="http://schemas.microsoft.com/office/drawing/2014/main" id="{6D8CA53A-68E9-4988-8EB1-2D9D12D7F00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a:extLst>
            <a:ext uri="{FF2B5EF4-FFF2-40B4-BE49-F238E27FC236}">
              <a16:creationId xmlns:a16="http://schemas.microsoft.com/office/drawing/2014/main" id="{18EFAE8B-BB79-458E-9531-90ABD025A9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5" name="テキスト ボックス 604">
          <a:extLst>
            <a:ext uri="{FF2B5EF4-FFF2-40B4-BE49-F238E27FC236}">
              <a16:creationId xmlns:a16="http://schemas.microsoft.com/office/drawing/2014/main" id="{9CF955A9-8DEF-40D1-81D9-EA3F15430E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a:extLst>
            <a:ext uri="{FF2B5EF4-FFF2-40B4-BE49-F238E27FC236}">
              <a16:creationId xmlns:a16="http://schemas.microsoft.com/office/drawing/2014/main" id="{EE6D1F55-3504-4FF1-8771-62BD14200E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07" name="直線コネクタ 606">
          <a:extLst>
            <a:ext uri="{FF2B5EF4-FFF2-40B4-BE49-F238E27FC236}">
              <a16:creationId xmlns:a16="http://schemas.microsoft.com/office/drawing/2014/main" id="{8D3B80CA-EE0F-47FF-BAAD-0780DB5C638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08" name="【学校施設】&#10;一人当たり面積最小値テキスト">
          <a:extLst>
            <a:ext uri="{FF2B5EF4-FFF2-40B4-BE49-F238E27FC236}">
              <a16:creationId xmlns:a16="http://schemas.microsoft.com/office/drawing/2014/main" id="{6CB65CAA-B6B0-4ACF-B8B7-7B66BA51D4E3}"/>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09" name="直線コネクタ 608">
          <a:extLst>
            <a:ext uri="{FF2B5EF4-FFF2-40B4-BE49-F238E27FC236}">
              <a16:creationId xmlns:a16="http://schemas.microsoft.com/office/drawing/2014/main" id="{C0645A58-3D66-4306-996C-5E869858F0F3}"/>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10" name="【学校施設】&#10;一人当たり面積最大値テキスト">
          <a:extLst>
            <a:ext uri="{FF2B5EF4-FFF2-40B4-BE49-F238E27FC236}">
              <a16:creationId xmlns:a16="http://schemas.microsoft.com/office/drawing/2014/main" id="{E1B59083-D491-4C04-9547-0872CC756066}"/>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11" name="直線コネクタ 610">
          <a:extLst>
            <a:ext uri="{FF2B5EF4-FFF2-40B4-BE49-F238E27FC236}">
              <a16:creationId xmlns:a16="http://schemas.microsoft.com/office/drawing/2014/main" id="{CC7EAD04-3611-48AC-A740-AC5405A3BA71}"/>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612" name="【学校施設】&#10;一人当たり面積平均値テキスト">
          <a:extLst>
            <a:ext uri="{FF2B5EF4-FFF2-40B4-BE49-F238E27FC236}">
              <a16:creationId xmlns:a16="http://schemas.microsoft.com/office/drawing/2014/main" id="{393B24F8-814F-40DA-96A3-E17DB9C24439}"/>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13" name="フローチャート: 判断 612">
          <a:extLst>
            <a:ext uri="{FF2B5EF4-FFF2-40B4-BE49-F238E27FC236}">
              <a16:creationId xmlns:a16="http://schemas.microsoft.com/office/drawing/2014/main" id="{9FBC8BBC-8221-47BE-B97C-C2677282302F}"/>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14" name="フローチャート: 判断 613">
          <a:extLst>
            <a:ext uri="{FF2B5EF4-FFF2-40B4-BE49-F238E27FC236}">
              <a16:creationId xmlns:a16="http://schemas.microsoft.com/office/drawing/2014/main" id="{2FC2B1FA-4C37-42F9-AC4C-E6182B503106}"/>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15" name="フローチャート: 判断 614">
          <a:extLst>
            <a:ext uri="{FF2B5EF4-FFF2-40B4-BE49-F238E27FC236}">
              <a16:creationId xmlns:a16="http://schemas.microsoft.com/office/drawing/2014/main" id="{98985FBD-ADD4-44D3-B4B3-A8A091114B39}"/>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16" name="フローチャート: 判断 615">
          <a:extLst>
            <a:ext uri="{FF2B5EF4-FFF2-40B4-BE49-F238E27FC236}">
              <a16:creationId xmlns:a16="http://schemas.microsoft.com/office/drawing/2014/main" id="{CF032A0F-5A1C-4563-B895-399F47540E36}"/>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17" name="フローチャート: 判断 616">
          <a:extLst>
            <a:ext uri="{FF2B5EF4-FFF2-40B4-BE49-F238E27FC236}">
              <a16:creationId xmlns:a16="http://schemas.microsoft.com/office/drawing/2014/main" id="{E1169445-0796-4021-A5F6-3EAF6F4C93F4}"/>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4C3FA77-6E7B-44BA-A4DA-3D95F9D6E6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97CBFE03-E690-4C57-9169-31B6139761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FCDC897F-73A1-455A-9F5B-C4BA0E23CB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1D392B21-2FD6-4BA7-94DC-F5D179CE37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713939A-09EF-4F20-9DB4-53774FE630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107315</xdr:rowOff>
    </xdr:from>
    <xdr:to>
      <xdr:col>116</xdr:col>
      <xdr:colOff>114300</xdr:colOff>
      <xdr:row>62</xdr:row>
      <xdr:rowOff>37465</xdr:rowOff>
    </xdr:to>
    <xdr:sp macro="" textlink="">
      <xdr:nvSpPr>
        <xdr:cNvPr id="623" name="楕円 622">
          <a:extLst>
            <a:ext uri="{FF2B5EF4-FFF2-40B4-BE49-F238E27FC236}">
              <a16:creationId xmlns:a16="http://schemas.microsoft.com/office/drawing/2014/main" id="{AA650A13-2663-4982-BAFE-7C64BE85758E}"/>
            </a:ext>
          </a:extLst>
        </xdr:cNvPr>
        <xdr:cNvSpPr/>
      </xdr:nvSpPr>
      <xdr:spPr>
        <a:xfrm>
          <a:off x="22110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130192</xdr:rowOff>
    </xdr:from>
    <xdr:ext cx="469744" cy="259045"/>
    <xdr:sp macro="" textlink="">
      <xdr:nvSpPr>
        <xdr:cNvPr id="624" name="【学校施設】&#10;一人当たり面積該当値テキスト">
          <a:extLst>
            <a:ext uri="{FF2B5EF4-FFF2-40B4-BE49-F238E27FC236}">
              <a16:creationId xmlns:a16="http://schemas.microsoft.com/office/drawing/2014/main" id="{E0153A6E-8929-4935-A2DF-B545FFEC3C7B}"/>
            </a:ext>
          </a:extLst>
        </xdr:cNvPr>
        <xdr:cNvSpPr txBox="1"/>
      </xdr:nvSpPr>
      <xdr:spPr>
        <a:xfrm>
          <a:off x="22199600"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127127</xdr:rowOff>
    </xdr:from>
    <xdr:to>
      <xdr:col>112</xdr:col>
      <xdr:colOff>38100</xdr:colOff>
      <xdr:row>62</xdr:row>
      <xdr:rowOff>57277</xdr:rowOff>
    </xdr:to>
    <xdr:sp macro="" textlink="">
      <xdr:nvSpPr>
        <xdr:cNvPr id="625" name="楕円 624">
          <a:extLst>
            <a:ext uri="{FF2B5EF4-FFF2-40B4-BE49-F238E27FC236}">
              <a16:creationId xmlns:a16="http://schemas.microsoft.com/office/drawing/2014/main" id="{22FC27A5-51CC-4B32-8E6C-B07ACE1ABBD5}"/>
            </a:ext>
          </a:extLst>
        </xdr:cNvPr>
        <xdr:cNvSpPr/>
      </xdr:nvSpPr>
      <xdr:spPr>
        <a:xfrm>
          <a:off x="21272500" y="105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158115</xdr:rowOff>
    </xdr:from>
    <xdr:to>
      <xdr:col>116</xdr:col>
      <xdr:colOff>63500</xdr:colOff>
      <xdr:row>62</xdr:row>
      <xdr:rowOff>6477</xdr:rowOff>
    </xdr:to>
    <xdr:cxnSp macro="">
      <xdr:nvCxnSpPr>
        <xdr:cNvPr id="626" name="直線コネクタ 625">
          <a:extLst>
            <a:ext uri="{FF2B5EF4-FFF2-40B4-BE49-F238E27FC236}">
              <a16:creationId xmlns:a16="http://schemas.microsoft.com/office/drawing/2014/main" id="{5712557D-49E0-4FDC-B59E-A0BEDB877960}"/>
            </a:ext>
          </a:extLst>
        </xdr:cNvPr>
        <xdr:cNvCxnSpPr/>
      </xdr:nvCxnSpPr>
      <xdr:spPr>
        <a:xfrm flipV="1">
          <a:off x="21323300" y="1061656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627" name="楕円 626">
          <a:extLst>
            <a:ext uri="{FF2B5EF4-FFF2-40B4-BE49-F238E27FC236}">
              <a16:creationId xmlns:a16="http://schemas.microsoft.com/office/drawing/2014/main" id="{CAE19146-D788-4B88-9322-2B72B3D3DFDD}"/>
            </a:ext>
          </a:extLst>
        </xdr:cNvPr>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119270</xdr:rowOff>
    </xdr:from>
    <xdr:ext cx="469744" cy="259045"/>
    <xdr:sp macro="" textlink="">
      <xdr:nvSpPr>
        <xdr:cNvPr id="628" name="n_1aveValue【学校施設】&#10;一人当たり面積">
          <a:extLst>
            <a:ext uri="{FF2B5EF4-FFF2-40B4-BE49-F238E27FC236}">
              <a16:creationId xmlns:a16="http://schemas.microsoft.com/office/drawing/2014/main" id="{55A9AEC0-C8E5-40BE-8249-96C0C2937625}"/>
            </a:ext>
          </a:extLst>
        </xdr:cNvPr>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29" name="n_2aveValue【学校施設】&#10;一人当たり面積">
          <a:extLst>
            <a:ext uri="{FF2B5EF4-FFF2-40B4-BE49-F238E27FC236}">
              <a16:creationId xmlns:a16="http://schemas.microsoft.com/office/drawing/2014/main" id="{75247AEE-EFDF-4188-B133-EB89414A4313}"/>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30" name="n_3aveValue【学校施設】&#10;一人当たり面積">
          <a:extLst>
            <a:ext uri="{FF2B5EF4-FFF2-40B4-BE49-F238E27FC236}">
              <a16:creationId xmlns:a16="http://schemas.microsoft.com/office/drawing/2014/main" id="{152B1779-09D0-49D2-98DB-9C74D970B4F7}"/>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31" name="n_4aveValue【学校施設】&#10;一人当たり面積">
          <a:extLst>
            <a:ext uri="{FF2B5EF4-FFF2-40B4-BE49-F238E27FC236}">
              <a16:creationId xmlns:a16="http://schemas.microsoft.com/office/drawing/2014/main" id="{8FC8146B-7EE6-4E92-8CC3-B16AA8B35EE8}"/>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73804</xdr:rowOff>
    </xdr:from>
    <xdr:ext cx="469744" cy="259045"/>
    <xdr:sp macro="" textlink="">
      <xdr:nvSpPr>
        <xdr:cNvPr id="632" name="n_1mainValue【学校施設】&#10;一人当たり面積">
          <a:extLst>
            <a:ext uri="{FF2B5EF4-FFF2-40B4-BE49-F238E27FC236}">
              <a16:creationId xmlns:a16="http://schemas.microsoft.com/office/drawing/2014/main" id="{A04ADBCB-D6E7-4C6C-BFEE-82DA82B0F78D}"/>
            </a:ext>
          </a:extLst>
        </xdr:cNvPr>
        <xdr:cNvSpPr txBox="1"/>
      </xdr:nvSpPr>
      <xdr:spPr>
        <a:xfrm>
          <a:off x="210757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91457</xdr:rowOff>
    </xdr:from>
    <xdr:ext cx="469744" cy="259045"/>
    <xdr:sp macro="" textlink="">
      <xdr:nvSpPr>
        <xdr:cNvPr id="633" name="n_4mainValue【学校施設】&#10;一人当たり面積">
          <a:extLst>
            <a:ext uri="{FF2B5EF4-FFF2-40B4-BE49-F238E27FC236}">
              <a16:creationId xmlns:a16="http://schemas.microsoft.com/office/drawing/2014/main" id="{B17821FD-6DDF-4488-8C19-E85A6866FA66}"/>
            </a:ext>
          </a:extLst>
        </xdr:cNvPr>
        <xdr:cNvSpPr txBox="1"/>
      </xdr:nvSpPr>
      <xdr:spPr>
        <a:xfrm>
          <a:off x="18421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04DD0E0D-E0D4-4877-89E3-1C28E47AE6D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F4EA7A4F-390F-4BCA-BE16-7997B33E09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8F8A07F7-24F4-4288-B30D-B3CCD2FA26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B32013B7-0192-4BE6-8479-B9B5F1A7F4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EA253273-0D61-4A81-8B24-83D6C11AC8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85059493-E2E4-4A20-9BCE-ED03F2862D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321E01A9-D199-4E82-917E-4507653254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B4F0212F-8603-4CF8-B1C2-48DC788159D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80674E4A-B09A-4EDD-8E44-298EDBAF43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64124A3F-6230-4A17-BC04-ECF2A9DF75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DD7507CC-F85C-43D6-AD9F-EF48F8DC9C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2529C803-26CC-432E-8A21-3BF0D74A32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2433DB3A-08B2-4A56-B48D-091D2C2324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24FE8AEF-4C76-4B14-A288-7BB21BF9E40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3FF07CAF-C4C5-448D-B7E4-319DD0E199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D98DEBAB-7F40-435F-BA3A-2C1213533C0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C1C8E824-6158-4EB9-BEFC-964C01F547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98B89626-5AF5-4778-916B-9E57FF8EBC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EFCD7ABD-8628-4667-ABF5-A7DB01242E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E3B9A1A1-924A-4122-9CA7-2C7F6A9D69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3C998273-F6F4-41E0-BDB6-D4B8A2D1B5B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5998A915-E47A-4ABD-A436-9770121A12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446CF4C2-24D2-4BD8-AE88-D441CF28BC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06F24938-2D02-46AE-BC79-5B97EB393F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7CA72532-D7FB-42EA-9792-58D35D7EDA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05E9B7E2-3D73-4532-AF9B-71D4C87EE2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3E5551DB-F07E-4BD8-994F-7ECA73C51D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a:extLst>
            <a:ext uri="{FF2B5EF4-FFF2-40B4-BE49-F238E27FC236}">
              <a16:creationId xmlns:a16="http://schemas.microsoft.com/office/drawing/2014/main" id="{777632BD-54A7-43BA-94BE-D63B68C987F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2" name="テキスト ボックス 661">
          <a:extLst>
            <a:ext uri="{FF2B5EF4-FFF2-40B4-BE49-F238E27FC236}">
              <a16:creationId xmlns:a16="http://schemas.microsoft.com/office/drawing/2014/main" id="{6890CF9C-6D2E-49B3-910E-CA14E887DF0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a:extLst>
            <a:ext uri="{FF2B5EF4-FFF2-40B4-BE49-F238E27FC236}">
              <a16:creationId xmlns:a16="http://schemas.microsoft.com/office/drawing/2014/main" id="{1E807E0D-D2E4-43D9-B4C6-1EA77E1A19D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a:extLst>
            <a:ext uri="{FF2B5EF4-FFF2-40B4-BE49-F238E27FC236}">
              <a16:creationId xmlns:a16="http://schemas.microsoft.com/office/drawing/2014/main" id="{EF689FC4-B26E-411C-A3D6-3DD6B5D8C7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a:extLst>
            <a:ext uri="{FF2B5EF4-FFF2-40B4-BE49-F238E27FC236}">
              <a16:creationId xmlns:a16="http://schemas.microsoft.com/office/drawing/2014/main" id="{A104511C-D428-473B-8811-D519C1925C9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a:extLst>
            <a:ext uri="{FF2B5EF4-FFF2-40B4-BE49-F238E27FC236}">
              <a16:creationId xmlns:a16="http://schemas.microsoft.com/office/drawing/2014/main" id="{EDCD67A0-D739-457D-B38A-5838A43FB4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a:extLst>
            <a:ext uri="{FF2B5EF4-FFF2-40B4-BE49-F238E27FC236}">
              <a16:creationId xmlns:a16="http://schemas.microsoft.com/office/drawing/2014/main" id="{4D5D3BBF-12DE-4022-8150-31B0E01400F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a:extLst>
            <a:ext uri="{FF2B5EF4-FFF2-40B4-BE49-F238E27FC236}">
              <a16:creationId xmlns:a16="http://schemas.microsoft.com/office/drawing/2014/main" id="{567EB2A2-78EA-4DBA-8455-6FDB9A79E07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a:extLst>
            <a:ext uri="{FF2B5EF4-FFF2-40B4-BE49-F238E27FC236}">
              <a16:creationId xmlns:a16="http://schemas.microsoft.com/office/drawing/2014/main" id="{2AEF488A-468E-40EB-9B8F-8BCBF9FCA44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a:extLst>
            <a:ext uri="{FF2B5EF4-FFF2-40B4-BE49-F238E27FC236}">
              <a16:creationId xmlns:a16="http://schemas.microsoft.com/office/drawing/2014/main" id="{64FAF218-A405-426C-B9FE-E4625DAADE2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2A8753B3-5E73-40F5-98E1-72F9CEF3B9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2" name="テキスト ボックス 671">
          <a:extLst>
            <a:ext uri="{FF2B5EF4-FFF2-40B4-BE49-F238E27FC236}">
              <a16:creationId xmlns:a16="http://schemas.microsoft.com/office/drawing/2014/main" id="{02044E0C-C320-48FE-BB47-258C6D0987A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21CEBE72-0514-44F5-A4A6-05F973B81B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74" name="直線コネクタ 673">
          <a:extLst>
            <a:ext uri="{FF2B5EF4-FFF2-40B4-BE49-F238E27FC236}">
              <a16:creationId xmlns:a16="http://schemas.microsoft.com/office/drawing/2014/main" id="{B2A53F7D-A8D2-4F23-989C-2ACB2F0B3B6D}"/>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5" name="【公民館】&#10;有形固定資産減価償却率最小値テキスト">
          <a:extLst>
            <a:ext uri="{FF2B5EF4-FFF2-40B4-BE49-F238E27FC236}">
              <a16:creationId xmlns:a16="http://schemas.microsoft.com/office/drawing/2014/main" id="{055AE2F8-EC15-44E2-854F-67F0329AEDB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6" name="直線コネクタ 675">
          <a:extLst>
            <a:ext uri="{FF2B5EF4-FFF2-40B4-BE49-F238E27FC236}">
              <a16:creationId xmlns:a16="http://schemas.microsoft.com/office/drawing/2014/main" id="{D202741F-0821-4639-BD15-729C9AAEC25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77" name="【公民館】&#10;有形固定資産減価償却率最大値テキスト">
          <a:extLst>
            <a:ext uri="{FF2B5EF4-FFF2-40B4-BE49-F238E27FC236}">
              <a16:creationId xmlns:a16="http://schemas.microsoft.com/office/drawing/2014/main" id="{0CC027FE-815D-48FC-8525-CF2B2DA80E9F}"/>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78" name="直線コネクタ 677">
          <a:extLst>
            <a:ext uri="{FF2B5EF4-FFF2-40B4-BE49-F238E27FC236}">
              <a16:creationId xmlns:a16="http://schemas.microsoft.com/office/drawing/2014/main" id="{72A28BFF-E2B7-45C5-BBEB-19B9A1E94553}"/>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79" name="【公民館】&#10;有形固定資産減価償却率平均値テキスト">
          <a:extLst>
            <a:ext uri="{FF2B5EF4-FFF2-40B4-BE49-F238E27FC236}">
              <a16:creationId xmlns:a16="http://schemas.microsoft.com/office/drawing/2014/main" id="{6E227A90-E60F-4343-B060-1A3A342B8185}"/>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80" name="フローチャート: 判断 679">
          <a:extLst>
            <a:ext uri="{FF2B5EF4-FFF2-40B4-BE49-F238E27FC236}">
              <a16:creationId xmlns:a16="http://schemas.microsoft.com/office/drawing/2014/main" id="{7F90EB9D-8C04-43E9-9EDB-AB355CA7DB34}"/>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81" name="フローチャート: 判断 680">
          <a:extLst>
            <a:ext uri="{FF2B5EF4-FFF2-40B4-BE49-F238E27FC236}">
              <a16:creationId xmlns:a16="http://schemas.microsoft.com/office/drawing/2014/main" id="{031D2284-F8FC-4AF4-AD04-98D4EF26B68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82" name="フローチャート: 判断 681">
          <a:extLst>
            <a:ext uri="{FF2B5EF4-FFF2-40B4-BE49-F238E27FC236}">
              <a16:creationId xmlns:a16="http://schemas.microsoft.com/office/drawing/2014/main" id="{840B1186-20A7-4295-843B-215CF5EF146F}"/>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83" name="フローチャート: 判断 682">
          <a:extLst>
            <a:ext uri="{FF2B5EF4-FFF2-40B4-BE49-F238E27FC236}">
              <a16:creationId xmlns:a16="http://schemas.microsoft.com/office/drawing/2014/main" id="{53AEAC4A-33B0-4640-A182-F63E7B68C221}"/>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84" name="フローチャート: 判断 683">
          <a:extLst>
            <a:ext uri="{FF2B5EF4-FFF2-40B4-BE49-F238E27FC236}">
              <a16:creationId xmlns:a16="http://schemas.microsoft.com/office/drawing/2014/main" id="{7AB19176-42A6-48B7-BE3A-B89538DAB663}"/>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83598BA-931A-4395-87B5-891E1D2F7D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A952530-CAA5-46F2-A552-7B0D6273B6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B2D0BB03-429C-4AC7-91AB-42ABB6AA04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B968AFA8-BC8F-4797-871A-C60E64D9A9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39FC188E-3B97-46DA-B269-30926A4D26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93980</xdr:rowOff>
    </xdr:from>
    <xdr:to>
      <xdr:col>67</xdr:col>
      <xdr:colOff>101600</xdr:colOff>
      <xdr:row>106</xdr:row>
      <xdr:rowOff>24130</xdr:rowOff>
    </xdr:to>
    <xdr:sp macro="" textlink="">
      <xdr:nvSpPr>
        <xdr:cNvPr id="690" name="楕円 689">
          <a:extLst>
            <a:ext uri="{FF2B5EF4-FFF2-40B4-BE49-F238E27FC236}">
              <a16:creationId xmlns:a16="http://schemas.microsoft.com/office/drawing/2014/main" id="{148B6D5A-87AB-4872-B3E4-E6AF75E612A0}"/>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153052</xdr:rowOff>
    </xdr:from>
    <xdr:ext cx="405111" cy="259045"/>
    <xdr:sp macro="" textlink="">
      <xdr:nvSpPr>
        <xdr:cNvPr id="691" name="n_1aveValue【公民館】&#10;有形固定資産減価償却率">
          <a:extLst>
            <a:ext uri="{FF2B5EF4-FFF2-40B4-BE49-F238E27FC236}">
              <a16:creationId xmlns:a16="http://schemas.microsoft.com/office/drawing/2014/main" id="{B0681D05-C494-4C71-AB2C-39A36AAD1029}"/>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a:extLst>
            <a:ext uri="{FF2B5EF4-FFF2-40B4-BE49-F238E27FC236}">
              <a16:creationId xmlns:a16="http://schemas.microsoft.com/office/drawing/2014/main" id="{7C4C7831-EDD4-4FA8-8178-5524C6624F3D}"/>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a:extLst>
            <a:ext uri="{FF2B5EF4-FFF2-40B4-BE49-F238E27FC236}">
              <a16:creationId xmlns:a16="http://schemas.microsoft.com/office/drawing/2014/main" id="{62B538CA-8E73-4DAB-8749-958624DB53BF}"/>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4" name="n_4aveValue【公民館】&#10;有形固定資産減価償却率">
          <a:extLst>
            <a:ext uri="{FF2B5EF4-FFF2-40B4-BE49-F238E27FC236}">
              <a16:creationId xmlns:a16="http://schemas.microsoft.com/office/drawing/2014/main" id="{CF52D94A-A598-44A4-A41D-78620EE85662}"/>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5" name="n_4mainValue【公民館】&#10;有形固定資産減価償却率">
          <a:extLst>
            <a:ext uri="{FF2B5EF4-FFF2-40B4-BE49-F238E27FC236}">
              <a16:creationId xmlns:a16="http://schemas.microsoft.com/office/drawing/2014/main" id="{35B6D021-DC1A-4343-B708-4BBCB96837DF}"/>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CB6CAFCB-02E2-413B-981F-6F999E289D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E3ADABED-00CE-4255-942A-CE8F341A62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D399060F-4EDA-4060-A2DB-09538819C3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9551F4C-B765-48F9-B6B0-E37B9FB0A4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C1DF862C-1EF6-43E9-B0DA-7B1918E7B8B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B411709D-9B0C-43CE-A546-F214EDC2DF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85286005-C13C-4B59-8EEF-1212755D20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86E1F29E-6ACC-49A5-AA31-9EB16E6406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7E652CC-49EF-46E4-A3F0-3B8C10386D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941791F1-CF42-4065-B0E6-733DC9E783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5BFDB7A3-22C9-4691-A54B-49976303F9E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3DD67381-80C0-4EF6-AA8F-EC6714C2E2C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B459506E-38BB-4C3F-A14B-521D4B4AD2D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5A1E3338-167F-4CD8-9879-F5898482D78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D7BE1D25-6D20-4E6C-957C-54D79095F3E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DA7366A8-3640-48AD-95A9-9DB2CF10A4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5D02DD3A-AADF-437A-86FF-506669B8A3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CDBA2CDA-8B7E-4A6D-A966-23205DEB9EE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9B5B14D-310D-4AA1-9803-1346F50082B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1F9C6E6B-FC23-4F00-9658-33410D6F9C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77348018-D19F-4A96-9AF0-DE166E0B98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A5B8CB8F-8B02-4716-9756-319B4FA990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8CC02695-293D-47CE-A675-ED2D22DEB4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A5D79D56-2325-4CA2-A763-4DCA514580A1}"/>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3C911FF8-BF88-424A-BEAF-C3B69841E6C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EFE9E2B0-6A6E-42B2-99EC-AA2A366C0CE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id="{AE610B0A-B395-4062-A8C1-BD5F170FC1AA}"/>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id="{4C9F90DF-9BC5-4AAB-A47E-18E37A1D9DD9}"/>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4" name="【公民館】&#10;一人当たり面積平均値テキスト">
          <a:extLst>
            <a:ext uri="{FF2B5EF4-FFF2-40B4-BE49-F238E27FC236}">
              <a16:creationId xmlns:a16="http://schemas.microsoft.com/office/drawing/2014/main" id="{A66A1355-7003-48CC-B931-C621ADFAEB52}"/>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5" name="フローチャート: 判断 724">
          <a:extLst>
            <a:ext uri="{FF2B5EF4-FFF2-40B4-BE49-F238E27FC236}">
              <a16:creationId xmlns:a16="http://schemas.microsoft.com/office/drawing/2014/main" id="{59F3C757-6007-48BE-80E9-2922C7265156}"/>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6" name="フローチャート: 判断 725">
          <a:extLst>
            <a:ext uri="{FF2B5EF4-FFF2-40B4-BE49-F238E27FC236}">
              <a16:creationId xmlns:a16="http://schemas.microsoft.com/office/drawing/2014/main" id="{0949B805-0715-4B5D-BDCC-C6BA83AE1AD3}"/>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27" name="フローチャート: 判断 726">
          <a:extLst>
            <a:ext uri="{FF2B5EF4-FFF2-40B4-BE49-F238E27FC236}">
              <a16:creationId xmlns:a16="http://schemas.microsoft.com/office/drawing/2014/main" id="{DC075D0D-3242-42AA-ABDC-4CCAF6F9F14D}"/>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28" name="フローチャート: 判断 727">
          <a:extLst>
            <a:ext uri="{FF2B5EF4-FFF2-40B4-BE49-F238E27FC236}">
              <a16:creationId xmlns:a16="http://schemas.microsoft.com/office/drawing/2014/main" id="{15C33E5E-0E1A-4558-9F0E-C73EAC21BF66}"/>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29" name="フローチャート: 判断 728">
          <a:extLst>
            <a:ext uri="{FF2B5EF4-FFF2-40B4-BE49-F238E27FC236}">
              <a16:creationId xmlns:a16="http://schemas.microsoft.com/office/drawing/2014/main" id="{86B372AB-92E8-46F5-A97D-3DAEC058565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49101C7-0DC9-4A51-B4BF-2811C52917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D8C7E46-1701-40AD-AE79-1E0A2490C4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7CFF4512-90F9-4CAA-92E4-75E9CEEF60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ED94EC2-13D2-4E55-9435-66996C380B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894B4C9-C246-4777-AE5C-2D946D87C1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102870</xdr:rowOff>
    </xdr:from>
    <xdr:to>
      <xdr:col>98</xdr:col>
      <xdr:colOff>38100</xdr:colOff>
      <xdr:row>104</xdr:row>
      <xdr:rowOff>33020</xdr:rowOff>
    </xdr:to>
    <xdr:sp macro="" textlink="">
      <xdr:nvSpPr>
        <xdr:cNvPr id="735" name="楕円 734">
          <a:extLst>
            <a:ext uri="{FF2B5EF4-FFF2-40B4-BE49-F238E27FC236}">
              <a16:creationId xmlns:a16="http://schemas.microsoft.com/office/drawing/2014/main" id="{3993E23A-732D-400A-9DAC-F3E3BD22E0D6}"/>
            </a:ext>
          </a:extLst>
        </xdr:cNvPr>
        <xdr:cNvSpPr/>
      </xdr:nvSpPr>
      <xdr:spPr>
        <a:xfrm>
          <a:off x="18605500" y="17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53357</xdr:rowOff>
    </xdr:from>
    <xdr:ext cx="469744" cy="259045"/>
    <xdr:sp macro="" textlink="">
      <xdr:nvSpPr>
        <xdr:cNvPr id="736" name="n_1aveValue【公民館】&#10;一人当たり面積">
          <a:extLst>
            <a:ext uri="{FF2B5EF4-FFF2-40B4-BE49-F238E27FC236}">
              <a16:creationId xmlns:a16="http://schemas.microsoft.com/office/drawing/2014/main" id="{E94F22AB-1878-4142-8196-DDC63C04EB16}"/>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37" name="n_2aveValue【公民館】&#10;一人当たり面積">
          <a:extLst>
            <a:ext uri="{FF2B5EF4-FFF2-40B4-BE49-F238E27FC236}">
              <a16:creationId xmlns:a16="http://schemas.microsoft.com/office/drawing/2014/main" id="{77F556C9-918B-49E7-9461-0443C51C198A}"/>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38" name="n_3aveValue【公民館】&#10;一人当たり面積">
          <a:extLst>
            <a:ext uri="{FF2B5EF4-FFF2-40B4-BE49-F238E27FC236}">
              <a16:creationId xmlns:a16="http://schemas.microsoft.com/office/drawing/2014/main" id="{C0B756A3-48F3-4D2C-820D-64701B5FC721}"/>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39" name="n_4aveValue【公民館】&#10;一人当たり面積">
          <a:extLst>
            <a:ext uri="{FF2B5EF4-FFF2-40B4-BE49-F238E27FC236}">
              <a16:creationId xmlns:a16="http://schemas.microsoft.com/office/drawing/2014/main" id="{B121244F-1915-481C-97F5-C9659AF25DE3}"/>
            </a:ext>
          </a:extLst>
        </xdr:cNvPr>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49547</xdr:rowOff>
    </xdr:from>
    <xdr:ext cx="469744" cy="259045"/>
    <xdr:sp macro="" textlink="">
      <xdr:nvSpPr>
        <xdr:cNvPr id="740" name="n_4mainValue【公民館】&#10;一人当たり面積">
          <a:extLst>
            <a:ext uri="{FF2B5EF4-FFF2-40B4-BE49-F238E27FC236}">
              <a16:creationId xmlns:a16="http://schemas.microsoft.com/office/drawing/2014/main" id="{D0E2F16C-1B94-41BD-BF55-1548D885C6EB}"/>
            </a:ext>
          </a:extLst>
        </xdr:cNvPr>
        <xdr:cNvSpPr txBox="1"/>
      </xdr:nvSpPr>
      <xdr:spPr>
        <a:xfrm>
          <a:off x="18421427" y="1753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B5B8AC43-CEAA-4CD6-9051-AFA5A08FC6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EBDAD0C3-6157-4E41-96FA-AD764CE9BF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48CE787E-D6BF-4823-AD9F-D75AC52704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類似団体と比較して特に有形固定資産減価償却率が高くなっている施設は、学校施設と認定こども園・幼稚園・保育所である。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学校施設については、小学校２校中学校２校の４施設あるが、いずれも昭和４０、５０年代に建設された施設で老朽化が進んでいる。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このことから、４施設の集約化に向けた検討・調査を進めている。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保育所については、３施設あるうちの２施設の統合を決定し、令和２年度から令和４年度にかけて新保育所の整備事業を実施している。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555E13-8600-471D-B583-A51BA142C3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F6E2A1-6E73-4149-ACB5-71693732D3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11690E-1A93-4B96-ACD1-5CBB5EE816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F835FA-C249-4B56-9756-DCC418BF17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F14A77-6CC6-476E-BEA7-E5F031D554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BBDE97-72AC-4E43-9231-774E576FFB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4CFEE4-B4B3-4A8A-90D2-CF8840215D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5EFBE7-5DE9-4BF7-BC96-B2B02D5009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D8C71E-C7AE-411B-BEC6-7C6096A8FC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E2E71C-BEA4-4EE9-A070-A9391303F3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12,314
12,250
70.60
6,913,057
6,871,228
41,829
4,061,904
9,938,942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F619EB-0002-4000-86AB-3B83C0FD8E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24A4CA-AE06-4DDD-BB42-AECAD1C68A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21AF6B-5C15-49DD-B744-EAA3E8A044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15.4
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C74CDA-498D-4796-B7E0-80F8041667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16C81F-58F8-4B5E-AB7C-4D5AF52F5A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F12CD5-63C0-41C8-8B9F-0D1DCEEFF7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03D825-A5FF-42A2-8F44-CD8BACD652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2C9DAE-575A-43DF-B0DF-40E6E15CF6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9DB314-3EED-4829-91CB-D9F3C16955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5DE167E-CB29-4C86-875C-53B89C965E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4299BF-0385-446D-A7A9-26B3C011D0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916C05-77BC-417B-8E9C-C7C721F25F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06A53E-6AD0-46A6-A058-B6EEA62645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C5847B-C65D-4D3F-918E-370D79DA69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743152-325F-4979-8165-E2FD939F12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6CB390-C7F6-4918-A4DA-1A9EFC2375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9E7B25-0719-4DDD-9563-C19BCB101A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3FA1AE-2111-4070-BB5F-6FE5B345A5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F14BF4-86C6-4EAE-AE6D-9DF5431D82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FFCE73B-12B8-4DFC-9203-E3DF63E33DA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9546A0-B2A7-42CC-B1D8-13DD616133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0DA0D78-96A4-49FA-ACD4-056F533EA3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CBD94F-F73C-4B53-B8B5-2065B97F93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847204-1770-4C34-A025-0F4C8E3815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42FEE1-5C68-400B-8318-941E880DFB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A93445-A226-4D0B-82B3-E4D284D1AF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BF77CE-01F9-43E5-9F8A-6CBD002F54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340B33-35AA-452E-A541-BB28C8CCB3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FD5459-F4DE-453D-8302-DCD2CF0AF0B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7645399-D9C0-4667-BD3D-5773948A40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00E7723-7EEA-4F74-BB65-D0203AD62E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894EAC8-9639-474C-97B5-CC199A5A5B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74DE6C0-1E4E-4EAB-80EE-92CE9C0A75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947CAEB-3B9E-47CE-8DF2-21E2AC8561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1D0DE20-777B-4702-B9DF-AB8050FDD8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45900C9-817D-4AA8-8806-A93FBE219F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5CBC970-16CD-4456-A76B-029F347588F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5FAC6CE-BCA9-4579-BED4-959D769862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137498D-A285-4EC1-A1E6-35B98BE451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B28B27F-F79F-4847-9FB5-5E59D95294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3DB195D-D100-43C7-8AF7-4F86A9D62A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AE5E516-85AD-4B47-847C-323A355440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5F4E89C-5266-40D1-89A4-589B02B69D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E517366-4892-432D-9902-EB5B8669DF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7CD4D44-820D-411E-A9FE-0829B2148F6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3FB8D51-A0C5-42F4-96DA-1D72C6FD21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D881C3-E107-4D48-B339-15FEF8631CE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6B37A03-3B29-4312-8EA2-1D2DAE10B60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D51B7BD-C135-4F10-9106-A79771F466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09A840A-9321-4F3E-B50B-60891D2A21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6A44190-545B-4D6E-8296-1F0BCFA77E7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B6207E7-0732-49C8-AFDF-78ACDD940A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B904D02D-7BC8-404E-A2FA-CE27255FC7C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37668BE-C411-41F6-BC24-764B361894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44F36D9-C90B-4074-9558-2A9B42E84C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99C759F-5710-4604-9C43-BB08F699C5A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38C8793-841E-44F5-B5CB-8861FEE8CD9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66AFA39-E5FB-4534-BC51-950DE2EDCB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A3E9BA8-57CE-4A74-91FC-2D56B4E7D7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3054520-059A-4C40-A539-C56F349A8D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4EEEC0F-82B1-4624-8E43-07CDC21DC0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51DB719C-0C5F-41BB-982D-8E72A9C2FCE5}"/>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F8EC6E3-BEFA-4D33-9425-6EF1AEE44A6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815506B9-6710-4D93-826B-4421DCA8391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91F917E-AE8A-4524-937E-DD31757AA8D9}"/>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B5EBFA82-96F3-4F80-8F26-A650EF4CCAEB}"/>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8CB0CB5-551C-4ED9-92DA-17AFF8A8C079}"/>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D7DC06B9-4D1F-4288-8B75-5752DB31C05D}"/>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9FED86F7-08EF-4447-BC59-2B5B49B7CD9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CEF7A2E4-CF6F-491F-BD97-4E33ABA0221E}"/>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5B01E562-346C-4548-B8B5-56BF130D0518}"/>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992CF9CE-22AD-40A4-AB52-952AE9E96A1C}"/>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A593B8D-2FC9-4BB0-B10A-40FFAD846A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A72E57E-7856-4354-95F1-74639C611A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D3F2ECA-2ED6-4BD5-A02F-77A7DDCB49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62F69C-8B3E-4501-BD31-D792FC3FBD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60CAA3-ABF6-46D0-A136-4B7B631E37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89" name="楕円 88">
          <a:extLst>
            <a:ext uri="{FF2B5EF4-FFF2-40B4-BE49-F238E27FC236}">
              <a16:creationId xmlns:a16="http://schemas.microsoft.com/office/drawing/2014/main" id="{71929065-3F7E-4CAC-9535-F67DCEA7A0C3}"/>
            </a:ext>
          </a:extLst>
        </xdr:cNvPr>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5BE30B1-6469-40A3-A24C-05B5CE35F587}"/>
            </a:ext>
          </a:extLst>
        </xdr:cNvPr>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91" name="楕円 90">
          <a:extLst>
            <a:ext uri="{FF2B5EF4-FFF2-40B4-BE49-F238E27FC236}">
              <a16:creationId xmlns:a16="http://schemas.microsoft.com/office/drawing/2014/main" id="{C1C68FD5-7172-4FEB-AA56-DAE2F89D7213}"/>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9525</xdr:rowOff>
    </xdr:to>
    <xdr:cxnSp macro="">
      <xdr:nvCxnSpPr>
        <xdr:cNvPr id="92" name="直線コネクタ 91">
          <a:extLst>
            <a:ext uri="{FF2B5EF4-FFF2-40B4-BE49-F238E27FC236}">
              <a16:creationId xmlns:a16="http://schemas.microsoft.com/office/drawing/2014/main" id="{327B3BF3-F69D-464D-8C1C-D4997B1610F9}"/>
            </a:ext>
          </a:extLst>
        </xdr:cNvPr>
        <xdr:cNvCxnSpPr/>
      </xdr:nvCxnSpPr>
      <xdr:spPr>
        <a:xfrm flipV="1">
          <a:off x="3797300" y="106375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93" name="楕円 92">
          <a:extLst>
            <a:ext uri="{FF2B5EF4-FFF2-40B4-BE49-F238E27FC236}">
              <a16:creationId xmlns:a16="http://schemas.microsoft.com/office/drawing/2014/main" id="{CEC776AE-E4DA-4475-AADB-089E72A2C170}"/>
            </a:ext>
          </a:extLst>
        </xdr:cNvPr>
        <xdr:cNvSpPr/>
      </xdr:nvSpPr>
      <xdr:spPr>
        <a:xfrm>
          <a:off x="107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99712</xdr:rowOff>
    </xdr:from>
    <xdr:ext cx="405111" cy="259045"/>
    <xdr:sp macro="" textlink="">
      <xdr:nvSpPr>
        <xdr:cNvPr id="94" name="n_1aveValue【体育館・プール】&#10;有形固定資産減価償却率">
          <a:extLst>
            <a:ext uri="{FF2B5EF4-FFF2-40B4-BE49-F238E27FC236}">
              <a16:creationId xmlns:a16="http://schemas.microsoft.com/office/drawing/2014/main" id="{25A5397F-F530-4E94-80B7-CC430B598B72}"/>
            </a:ext>
          </a:extLst>
        </xdr:cNvPr>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5" name="n_2aveValue【体育館・プール】&#10;有形固定資産減価償却率">
          <a:extLst>
            <a:ext uri="{FF2B5EF4-FFF2-40B4-BE49-F238E27FC236}">
              <a16:creationId xmlns:a16="http://schemas.microsoft.com/office/drawing/2014/main" id="{87FAADB5-814F-43B8-B004-9E08F0C6B71A}"/>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6" name="n_3aveValue【体育館・プール】&#10;有形固定資産減価償却率">
          <a:extLst>
            <a:ext uri="{FF2B5EF4-FFF2-40B4-BE49-F238E27FC236}">
              <a16:creationId xmlns:a16="http://schemas.microsoft.com/office/drawing/2014/main" id="{8023358C-1296-4DB4-96B3-66D8F810B693}"/>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97" name="n_4aveValue【体育館・プール】&#10;有形固定資産減価償却率">
          <a:extLst>
            <a:ext uri="{FF2B5EF4-FFF2-40B4-BE49-F238E27FC236}">
              <a16:creationId xmlns:a16="http://schemas.microsoft.com/office/drawing/2014/main" id="{EB4C2425-F19A-4922-8342-ACB48FA9E1DF}"/>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98" name="n_1mainValue【体育館・プール】&#10;有形固定資産減価償却率">
          <a:extLst>
            <a:ext uri="{FF2B5EF4-FFF2-40B4-BE49-F238E27FC236}">
              <a16:creationId xmlns:a16="http://schemas.microsoft.com/office/drawing/2014/main" id="{A9FD6184-344C-4209-A04B-AFC0C1944F6C}"/>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12082</xdr:rowOff>
    </xdr:from>
    <xdr:ext cx="405111" cy="259045"/>
    <xdr:sp macro="" textlink="">
      <xdr:nvSpPr>
        <xdr:cNvPr id="99" name="n_4mainValue【体育館・プール】&#10;有形固定資産減価償却率">
          <a:extLst>
            <a:ext uri="{FF2B5EF4-FFF2-40B4-BE49-F238E27FC236}">
              <a16:creationId xmlns:a16="http://schemas.microsoft.com/office/drawing/2014/main" id="{4ED5D35B-0668-4B8B-8038-D3B4CC2B550C}"/>
            </a:ext>
          </a:extLst>
        </xdr:cNvPr>
        <xdr:cNvSpPr txBox="1"/>
      </xdr:nvSpPr>
      <xdr:spPr>
        <a:xfrm>
          <a:off x="927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a:extLst>
            <a:ext uri="{FF2B5EF4-FFF2-40B4-BE49-F238E27FC236}">
              <a16:creationId xmlns:a16="http://schemas.microsoft.com/office/drawing/2014/main" id="{2B6E23D0-9744-4D50-B0B5-F5F27741B9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a:extLst>
            <a:ext uri="{FF2B5EF4-FFF2-40B4-BE49-F238E27FC236}">
              <a16:creationId xmlns:a16="http://schemas.microsoft.com/office/drawing/2014/main" id="{85AEC3DC-3074-4316-B7F7-0C5F496D94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a:extLst>
            <a:ext uri="{FF2B5EF4-FFF2-40B4-BE49-F238E27FC236}">
              <a16:creationId xmlns:a16="http://schemas.microsoft.com/office/drawing/2014/main" id="{40FFD3A2-862A-4042-8822-39016D139F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a:extLst>
            <a:ext uri="{FF2B5EF4-FFF2-40B4-BE49-F238E27FC236}">
              <a16:creationId xmlns:a16="http://schemas.microsoft.com/office/drawing/2014/main" id="{BC482FE7-B6AF-45A8-BC93-A864403AE7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a:extLst>
            <a:ext uri="{FF2B5EF4-FFF2-40B4-BE49-F238E27FC236}">
              <a16:creationId xmlns:a16="http://schemas.microsoft.com/office/drawing/2014/main" id="{F374992E-6419-49F1-9308-7F7EE72AB18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a:extLst>
            <a:ext uri="{FF2B5EF4-FFF2-40B4-BE49-F238E27FC236}">
              <a16:creationId xmlns:a16="http://schemas.microsoft.com/office/drawing/2014/main" id="{816CDDD8-200F-46DE-9052-4BB9110B40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a:extLst>
            <a:ext uri="{FF2B5EF4-FFF2-40B4-BE49-F238E27FC236}">
              <a16:creationId xmlns:a16="http://schemas.microsoft.com/office/drawing/2014/main" id="{79DC0389-AA01-46BF-91C6-657A496888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a:extLst>
            <a:ext uri="{FF2B5EF4-FFF2-40B4-BE49-F238E27FC236}">
              <a16:creationId xmlns:a16="http://schemas.microsoft.com/office/drawing/2014/main" id="{F0ED15B8-6DDE-46D3-84F9-E3D307444A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a:extLst>
            <a:ext uri="{FF2B5EF4-FFF2-40B4-BE49-F238E27FC236}">
              <a16:creationId xmlns:a16="http://schemas.microsoft.com/office/drawing/2014/main" id="{AD1FA92E-8EB1-4D8B-A040-117A2C5893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a:extLst>
            <a:ext uri="{FF2B5EF4-FFF2-40B4-BE49-F238E27FC236}">
              <a16:creationId xmlns:a16="http://schemas.microsoft.com/office/drawing/2014/main" id="{64C5FED7-D1E0-4B5B-9877-A232CBC6E3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0" name="直線コネクタ 109">
          <a:extLst>
            <a:ext uri="{FF2B5EF4-FFF2-40B4-BE49-F238E27FC236}">
              <a16:creationId xmlns:a16="http://schemas.microsoft.com/office/drawing/2014/main" id="{340FC7C0-0E9C-4B6B-B575-5168DE119F9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1" name="テキスト ボックス 110">
          <a:extLst>
            <a:ext uri="{FF2B5EF4-FFF2-40B4-BE49-F238E27FC236}">
              <a16:creationId xmlns:a16="http://schemas.microsoft.com/office/drawing/2014/main" id="{E10FE0C1-EAA9-46C4-87A7-D55E7167BC9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2" name="直線コネクタ 111">
          <a:extLst>
            <a:ext uri="{FF2B5EF4-FFF2-40B4-BE49-F238E27FC236}">
              <a16:creationId xmlns:a16="http://schemas.microsoft.com/office/drawing/2014/main" id="{64EA80F3-FE1E-401E-BABB-95C8E48CECC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3" name="テキスト ボックス 112">
          <a:extLst>
            <a:ext uri="{FF2B5EF4-FFF2-40B4-BE49-F238E27FC236}">
              <a16:creationId xmlns:a16="http://schemas.microsoft.com/office/drawing/2014/main" id="{217AEA96-66DC-4DFF-AEF9-77CA9BFDAB9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4" name="直線コネクタ 113">
          <a:extLst>
            <a:ext uri="{FF2B5EF4-FFF2-40B4-BE49-F238E27FC236}">
              <a16:creationId xmlns:a16="http://schemas.microsoft.com/office/drawing/2014/main" id="{864A6E30-80D1-4820-813B-AA10EFAECF1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5" name="テキスト ボックス 114">
          <a:extLst>
            <a:ext uri="{FF2B5EF4-FFF2-40B4-BE49-F238E27FC236}">
              <a16:creationId xmlns:a16="http://schemas.microsoft.com/office/drawing/2014/main" id="{878F3E2C-E8F6-4081-AA08-16B6A520CB5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6" name="直線コネクタ 115">
          <a:extLst>
            <a:ext uri="{FF2B5EF4-FFF2-40B4-BE49-F238E27FC236}">
              <a16:creationId xmlns:a16="http://schemas.microsoft.com/office/drawing/2014/main" id="{8DBECF83-0EA0-419E-AD83-35953032BF7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7" name="テキスト ボックス 116">
          <a:extLst>
            <a:ext uri="{FF2B5EF4-FFF2-40B4-BE49-F238E27FC236}">
              <a16:creationId xmlns:a16="http://schemas.microsoft.com/office/drawing/2014/main" id="{37AD04D1-5F9F-48A7-AF1F-A6CC7DF03AB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8" name="直線コネクタ 117">
          <a:extLst>
            <a:ext uri="{FF2B5EF4-FFF2-40B4-BE49-F238E27FC236}">
              <a16:creationId xmlns:a16="http://schemas.microsoft.com/office/drawing/2014/main" id="{AF2BA09D-7999-4490-8CEE-0D832BFB74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9" name="テキスト ボックス 118">
          <a:extLst>
            <a:ext uri="{FF2B5EF4-FFF2-40B4-BE49-F238E27FC236}">
              <a16:creationId xmlns:a16="http://schemas.microsoft.com/office/drawing/2014/main" id="{898D58CD-E7AB-4B8E-BE10-05AA20DB6D3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0" name="直線コネクタ 119">
          <a:extLst>
            <a:ext uri="{FF2B5EF4-FFF2-40B4-BE49-F238E27FC236}">
              <a16:creationId xmlns:a16="http://schemas.microsoft.com/office/drawing/2014/main" id="{C5E5B653-B4C6-48D1-AFD3-6E8A5C4CF63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1" name="テキスト ボックス 120">
          <a:extLst>
            <a:ext uri="{FF2B5EF4-FFF2-40B4-BE49-F238E27FC236}">
              <a16:creationId xmlns:a16="http://schemas.microsoft.com/office/drawing/2014/main" id="{16DA24C8-72F3-42EF-BE3E-FAFD89756DA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620B4ABB-7DB2-4634-885C-996258F39C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A41D76EB-5325-471C-87C9-2EDF94CD5D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CAA51EA6-A543-488E-82DC-B7BF8B819D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5" name="直線コネクタ 124">
          <a:extLst>
            <a:ext uri="{FF2B5EF4-FFF2-40B4-BE49-F238E27FC236}">
              <a16:creationId xmlns:a16="http://schemas.microsoft.com/office/drawing/2014/main" id="{4DB43A57-607E-44C5-AA5C-3D8C682D5872}"/>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6" name="【体育館・プール】&#10;一人当たり面積最小値テキスト">
          <a:extLst>
            <a:ext uri="{FF2B5EF4-FFF2-40B4-BE49-F238E27FC236}">
              <a16:creationId xmlns:a16="http://schemas.microsoft.com/office/drawing/2014/main" id="{7C2D03DA-E7EE-45ED-86BF-46BAB1A72475}"/>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7" name="直線コネクタ 126">
          <a:extLst>
            <a:ext uri="{FF2B5EF4-FFF2-40B4-BE49-F238E27FC236}">
              <a16:creationId xmlns:a16="http://schemas.microsoft.com/office/drawing/2014/main" id="{3FBCF683-DF39-4BAA-8798-362BBE9B134C}"/>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28" name="【体育館・プール】&#10;一人当たり面積最大値テキスト">
          <a:extLst>
            <a:ext uri="{FF2B5EF4-FFF2-40B4-BE49-F238E27FC236}">
              <a16:creationId xmlns:a16="http://schemas.microsoft.com/office/drawing/2014/main" id="{12DE3120-5C59-4C33-BA8A-B5070CC9B368}"/>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29" name="直線コネクタ 128">
          <a:extLst>
            <a:ext uri="{FF2B5EF4-FFF2-40B4-BE49-F238E27FC236}">
              <a16:creationId xmlns:a16="http://schemas.microsoft.com/office/drawing/2014/main" id="{F451C902-F919-48AE-8695-819D0B1F2C5D}"/>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0" name="【体育館・プール】&#10;一人当たり面積平均値テキスト">
          <a:extLst>
            <a:ext uri="{FF2B5EF4-FFF2-40B4-BE49-F238E27FC236}">
              <a16:creationId xmlns:a16="http://schemas.microsoft.com/office/drawing/2014/main" id="{DD609EA8-586A-4592-8511-18FFD2B76B48}"/>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1" name="フローチャート: 判断 130">
          <a:extLst>
            <a:ext uri="{FF2B5EF4-FFF2-40B4-BE49-F238E27FC236}">
              <a16:creationId xmlns:a16="http://schemas.microsoft.com/office/drawing/2014/main" id="{F79F6C6A-E074-4310-B8EE-4D4E5FBD96E9}"/>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2" name="フローチャート: 判断 131">
          <a:extLst>
            <a:ext uri="{FF2B5EF4-FFF2-40B4-BE49-F238E27FC236}">
              <a16:creationId xmlns:a16="http://schemas.microsoft.com/office/drawing/2014/main" id="{3A06691B-8836-4F3E-8CC2-A71A7183A198}"/>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3" name="フローチャート: 判断 132">
          <a:extLst>
            <a:ext uri="{FF2B5EF4-FFF2-40B4-BE49-F238E27FC236}">
              <a16:creationId xmlns:a16="http://schemas.microsoft.com/office/drawing/2014/main" id="{22CFCB5E-8968-49AA-8069-551E58D6316A}"/>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4" name="フローチャート: 判断 133">
          <a:extLst>
            <a:ext uri="{FF2B5EF4-FFF2-40B4-BE49-F238E27FC236}">
              <a16:creationId xmlns:a16="http://schemas.microsoft.com/office/drawing/2014/main" id="{357147FE-16A1-4A41-8312-D334D7444275}"/>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5" name="フローチャート: 判断 134">
          <a:extLst>
            <a:ext uri="{FF2B5EF4-FFF2-40B4-BE49-F238E27FC236}">
              <a16:creationId xmlns:a16="http://schemas.microsoft.com/office/drawing/2014/main" id="{C0AB7213-BE67-4102-96B6-8CD662E70CF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4B17847F-0925-49E1-86D9-E6C104E57C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7878A44-7DA1-43AE-9CCB-C7C169B31B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2B5BE7A-A203-4AE7-9984-C2E64F3F5A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96F214ED-B79B-4F77-B3B8-DE7BF5FA9D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8C728CF-3FFC-45BD-916E-5D5BE07C3E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141" name="楕円 140">
          <a:extLst>
            <a:ext uri="{FF2B5EF4-FFF2-40B4-BE49-F238E27FC236}">
              <a16:creationId xmlns:a16="http://schemas.microsoft.com/office/drawing/2014/main" id="{C42695A0-BF20-4DE6-B59C-22349B1386B5}"/>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142" name="【体育館・プール】&#10;一人当たり面積該当値テキスト">
          <a:extLst>
            <a:ext uri="{FF2B5EF4-FFF2-40B4-BE49-F238E27FC236}">
              <a16:creationId xmlns:a16="http://schemas.microsoft.com/office/drawing/2014/main" id="{AAF02DD9-E271-4010-84F6-57198604892B}"/>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99423</xdr:rowOff>
    </xdr:from>
    <xdr:to>
      <xdr:col>50</xdr:col>
      <xdr:colOff>165100</xdr:colOff>
      <xdr:row>62</xdr:row>
      <xdr:rowOff>29573</xdr:rowOff>
    </xdr:to>
    <xdr:sp macro="" textlink="">
      <xdr:nvSpPr>
        <xdr:cNvPr id="143" name="楕円 142">
          <a:extLst>
            <a:ext uri="{FF2B5EF4-FFF2-40B4-BE49-F238E27FC236}">
              <a16:creationId xmlns:a16="http://schemas.microsoft.com/office/drawing/2014/main" id="{B24EEC92-5CC7-41BC-BA7B-D94B1E691C42}"/>
            </a:ext>
          </a:extLst>
        </xdr:cNvPr>
        <xdr:cNvSpPr/>
      </xdr:nvSpPr>
      <xdr:spPr>
        <a:xfrm>
          <a:off x="958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150223</xdr:rowOff>
    </xdr:to>
    <xdr:cxnSp macro="">
      <xdr:nvCxnSpPr>
        <xdr:cNvPr id="144" name="直線コネクタ 143">
          <a:extLst>
            <a:ext uri="{FF2B5EF4-FFF2-40B4-BE49-F238E27FC236}">
              <a16:creationId xmlns:a16="http://schemas.microsoft.com/office/drawing/2014/main" id="{361C8A6D-0328-48FA-BB9A-0FB280ABFEB4}"/>
            </a:ext>
          </a:extLst>
        </xdr:cNvPr>
        <xdr:cNvCxnSpPr/>
      </xdr:nvCxnSpPr>
      <xdr:spPr>
        <a:xfrm flipV="1">
          <a:off x="9639300" y="1059561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128815</xdr:rowOff>
    </xdr:from>
    <xdr:to>
      <xdr:col>36</xdr:col>
      <xdr:colOff>165100</xdr:colOff>
      <xdr:row>62</xdr:row>
      <xdr:rowOff>58965</xdr:rowOff>
    </xdr:to>
    <xdr:sp macro="" textlink="">
      <xdr:nvSpPr>
        <xdr:cNvPr id="145" name="楕円 144">
          <a:extLst>
            <a:ext uri="{FF2B5EF4-FFF2-40B4-BE49-F238E27FC236}">
              <a16:creationId xmlns:a16="http://schemas.microsoft.com/office/drawing/2014/main" id="{61DC20AA-7CE0-46E9-BB39-2119C10A4F83}"/>
            </a:ext>
          </a:extLst>
        </xdr:cNvPr>
        <xdr:cNvSpPr/>
      </xdr:nvSpPr>
      <xdr:spPr>
        <a:xfrm>
          <a:off x="6921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96718</xdr:rowOff>
    </xdr:from>
    <xdr:ext cx="469744" cy="259045"/>
    <xdr:sp macro="" textlink="">
      <xdr:nvSpPr>
        <xdr:cNvPr id="146" name="n_1aveValue【体育館・プール】&#10;一人当たり面積">
          <a:extLst>
            <a:ext uri="{FF2B5EF4-FFF2-40B4-BE49-F238E27FC236}">
              <a16:creationId xmlns:a16="http://schemas.microsoft.com/office/drawing/2014/main" id="{7A2853B0-07AB-49CC-8077-9B583492BD97}"/>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47" name="n_2aveValue【体育館・プール】&#10;一人当たり面積">
          <a:extLst>
            <a:ext uri="{FF2B5EF4-FFF2-40B4-BE49-F238E27FC236}">
              <a16:creationId xmlns:a16="http://schemas.microsoft.com/office/drawing/2014/main" id="{FD0C2C6C-E2B5-4373-B92F-D762DAF55FAC}"/>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48" name="n_3aveValue【体育館・プール】&#10;一人当たり面積">
          <a:extLst>
            <a:ext uri="{FF2B5EF4-FFF2-40B4-BE49-F238E27FC236}">
              <a16:creationId xmlns:a16="http://schemas.microsoft.com/office/drawing/2014/main" id="{5383EA1C-6738-4397-B4D5-8F6E4A993FC9}"/>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49" name="n_4aveValue【体育館・プール】&#10;一人当たり面積">
          <a:extLst>
            <a:ext uri="{FF2B5EF4-FFF2-40B4-BE49-F238E27FC236}">
              <a16:creationId xmlns:a16="http://schemas.microsoft.com/office/drawing/2014/main" id="{CFB7CE82-ED43-4365-AFDC-2C3650941E56}"/>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20700</xdr:rowOff>
    </xdr:from>
    <xdr:ext cx="469744" cy="259045"/>
    <xdr:sp macro="" textlink="">
      <xdr:nvSpPr>
        <xdr:cNvPr id="150" name="n_1mainValue【体育館・プール】&#10;一人当たり面積">
          <a:extLst>
            <a:ext uri="{FF2B5EF4-FFF2-40B4-BE49-F238E27FC236}">
              <a16:creationId xmlns:a16="http://schemas.microsoft.com/office/drawing/2014/main" id="{B01318AB-25C2-4CE0-B9FD-F20A3BC5777B}"/>
            </a:ext>
          </a:extLst>
        </xdr:cNvPr>
        <xdr:cNvSpPr txBox="1"/>
      </xdr:nvSpPr>
      <xdr:spPr>
        <a:xfrm>
          <a:off x="9391727"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50092</xdr:rowOff>
    </xdr:from>
    <xdr:ext cx="469744" cy="259045"/>
    <xdr:sp macro="" textlink="">
      <xdr:nvSpPr>
        <xdr:cNvPr id="151" name="n_4mainValue【体育館・プール】&#10;一人当たり面積">
          <a:extLst>
            <a:ext uri="{FF2B5EF4-FFF2-40B4-BE49-F238E27FC236}">
              <a16:creationId xmlns:a16="http://schemas.microsoft.com/office/drawing/2014/main" id="{3CA7E6E0-1806-4E1D-AF8D-19215DDFBEAF}"/>
            </a:ext>
          </a:extLst>
        </xdr:cNvPr>
        <xdr:cNvSpPr txBox="1"/>
      </xdr:nvSpPr>
      <xdr:spPr>
        <a:xfrm>
          <a:off x="6737427"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F7D60F57-DE8B-4A52-8C44-123A620D48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0D1D62EE-7AAB-457E-A8A9-F77867B174A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F75287F9-41C3-41E2-AA24-7F30345F4D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16E3625E-606F-4A9B-8A30-858AF71E49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F6FE1DEA-2E4F-4282-9FA1-CC55BB1102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DD72899D-522E-4441-9AFF-91C18A3976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EDB4A084-6DED-49DE-A24D-7883863E3C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704E0549-6438-4C6A-86CE-6409C42BFD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5FFB4559-4D56-4FAD-B0E7-A993C35605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10DE472A-8250-4313-8D31-D1475AC5C9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a:extLst>
            <a:ext uri="{FF2B5EF4-FFF2-40B4-BE49-F238E27FC236}">
              <a16:creationId xmlns:a16="http://schemas.microsoft.com/office/drawing/2014/main" id="{0D5B0003-C1C2-494A-8126-30C59285811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3" name="直線コネクタ 162">
          <a:extLst>
            <a:ext uri="{FF2B5EF4-FFF2-40B4-BE49-F238E27FC236}">
              <a16:creationId xmlns:a16="http://schemas.microsoft.com/office/drawing/2014/main" id="{2491B1DE-04C0-45BE-A002-2DEB59DAA4A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4" name="テキスト ボックス 163">
          <a:extLst>
            <a:ext uri="{FF2B5EF4-FFF2-40B4-BE49-F238E27FC236}">
              <a16:creationId xmlns:a16="http://schemas.microsoft.com/office/drawing/2014/main" id="{A099CAD1-76A1-4A85-B9B7-9DE193EFA0A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5" name="直線コネクタ 164">
          <a:extLst>
            <a:ext uri="{FF2B5EF4-FFF2-40B4-BE49-F238E27FC236}">
              <a16:creationId xmlns:a16="http://schemas.microsoft.com/office/drawing/2014/main" id="{88557EA4-20D7-4FCA-AD17-F91816B35D6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6" name="テキスト ボックス 165">
          <a:extLst>
            <a:ext uri="{FF2B5EF4-FFF2-40B4-BE49-F238E27FC236}">
              <a16:creationId xmlns:a16="http://schemas.microsoft.com/office/drawing/2014/main" id="{E0F700D3-69EB-4F8C-9705-5D33496AA4D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7" name="直線コネクタ 166">
          <a:extLst>
            <a:ext uri="{FF2B5EF4-FFF2-40B4-BE49-F238E27FC236}">
              <a16:creationId xmlns:a16="http://schemas.microsoft.com/office/drawing/2014/main" id="{5BE93406-A1B6-472A-B223-7E37ED5D344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8" name="テキスト ボックス 167">
          <a:extLst>
            <a:ext uri="{FF2B5EF4-FFF2-40B4-BE49-F238E27FC236}">
              <a16:creationId xmlns:a16="http://schemas.microsoft.com/office/drawing/2014/main" id="{8FA04545-BFE1-434D-B3E0-45264CADCD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9" name="直線コネクタ 168">
          <a:extLst>
            <a:ext uri="{FF2B5EF4-FFF2-40B4-BE49-F238E27FC236}">
              <a16:creationId xmlns:a16="http://schemas.microsoft.com/office/drawing/2014/main" id="{A3BB825B-FEB4-41D0-9470-D7A940BBC00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0" name="テキスト ボックス 169">
          <a:extLst>
            <a:ext uri="{FF2B5EF4-FFF2-40B4-BE49-F238E27FC236}">
              <a16:creationId xmlns:a16="http://schemas.microsoft.com/office/drawing/2014/main" id="{5BF9ECDB-BCBD-4C36-AC2B-1C2EDF72B4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1" name="直線コネクタ 170">
          <a:extLst>
            <a:ext uri="{FF2B5EF4-FFF2-40B4-BE49-F238E27FC236}">
              <a16:creationId xmlns:a16="http://schemas.microsoft.com/office/drawing/2014/main" id="{CB4072B0-91C5-4A79-BD02-FFCC1EAE0E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2" name="テキスト ボックス 171">
          <a:extLst>
            <a:ext uri="{FF2B5EF4-FFF2-40B4-BE49-F238E27FC236}">
              <a16:creationId xmlns:a16="http://schemas.microsoft.com/office/drawing/2014/main" id="{3D61D7BD-CD2D-4B6D-95B5-C2DE2AC7D9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3" name="直線コネクタ 172">
          <a:extLst>
            <a:ext uri="{FF2B5EF4-FFF2-40B4-BE49-F238E27FC236}">
              <a16:creationId xmlns:a16="http://schemas.microsoft.com/office/drawing/2014/main" id="{5B282458-4A9E-4ADF-8AFE-5B943D02EA9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4" name="テキスト ボックス 173">
          <a:extLst>
            <a:ext uri="{FF2B5EF4-FFF2-40B4-BE49-F238E27FC236}">
              <a16:creationId xmlns:a16="http://schemas.microsoft.com/office/drawing/2014/main" id="{5F7FB84A-6A2B-4459-9938-4B6B66863F8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69574DBE-6F82-430A-B4CF-F05E12591D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E9527313-F18A-4041-BC8A-1111EAD7477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77" name="直線コネクタ 176">
          <a:extLst>
            <a:ext uri="{FF2B5EF4-FFF2-40B4-BE49-F238E27FC236}">
              <a16:creationId xmlns:a16="http://schemas.microsoft.com/office/drawing/2014/main" id="{AFBA87D6-A76B-42EA-ADAB-F6EA272589A8}"/>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78" name="【福祉施設】&#10;有形固定資産減価償却率最小値テキスト">
          <a:extLst>
            <a:ext uri="{FF2B5EF4-FFF2-40B4-BE49-F238E27FC236}">
              <a16:creationId xmlns:a16="http://schemas.microsoft.com/office/drawing/2014/main" id="{EDBBD87C-C03E-43B1-8FC7-164E22D6C079}"/>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79" name="直線コネクタ 178">
          <a:extLst>
            <a:ext uri="{FF2B5EF4-FFF2-40B4-BE49-F238E27FC236}">
              <a16:creationId xmlns:a16="http://schemas.microsoft.com/office/drawing/2014/main" id="{5B778860-935D-4029-9BF6-0F4130464EB8}"/>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0" name="【福祉施設】&#10;有形固定資産減価償却率最大値テキスト">
          <a:extLst>
            <a:ext uri="{FF2B5EF4-FFF2-40B4-BE49-F238E27FC236}">
              <a16:creationId xmlns:a16="http://schemas.microsoft.com/office/drawing/2014/main" id="{AB4A88C4-5B8B-43FF-85FC-4DFEAF7877E5}"/>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1" name="直線コネクタ 180">
          <a:extLst>
            <a:ext uri="{FF2B5EF4-FFF2-40B4-BE49-F238E27FC236}">
              <a16:creationId xmlns:a16="http://schemas.microsoft.com/office/drawing/2014/main" id="{A30B0617-34AD-4FBE-A8AB-4072C70B09D3}"/>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20C56689-BE8F-414A-B94A-9F06485623F9}"/>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83" name="フローチャート: 判断 182">
          <a:extLst>
            <a:ext uri="{FF2B5EF4-FFF2-40B4-BE49-F238E27FC236}">
              <a16:creationId xmlns:a16="http://schemas.microsoft.com/office/drawing/2014/main" id="{A884C6CA-17A7-4697-B2E0-DF01933156D9}"/>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84" name="フローチャート: 判断 183">
          <a:extLst>
            <a:ext uri="{FF2B5EF4-FFF2-40B4-BE49-F238E27FC236}">
              <a16:creationId xmlns:a16="http://schemas.microsoft.com/office/drawing/2014/main" id="{277FF65B-123A-4379-BF81-3072394166C6}"/>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85" name="フローチャート: 判断 184">
          <a:extLst>
            <a:ext uri="{FF2B5EF4-FFF2-40B4-BE49-F238E27FC236}">
              <a16:creationId xmlns:a16="http://schemas.microsoft.com/office/drawing/2014/main" id="{4B25A53C-8758-4829-B1B8-D70760A61E37}"/>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86" name="フローチャート: 判断 185">
          <a:extLst>
            <a:ext uri="{FF2B5EF4-FFF2-40B4-BE49-F238E27FC236}">
              <a16:creationId xmlns:a16="http://schemas.microsoft.com/office/drawing/2014/main" id="{B4BEE45E-DE17-4923-8C39-97D0F3A5FE7D}"/>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87" name="フローチャート: 判断 186">
          <a:extLst>
            <a:ext uri="{FF2B5EF4-FFF2-40B4-BE49-F238E27FC236}">
              <a16:creationId xmlns:a16="http://schemas.microsoft.com/office/drawing/2014/main" id="{54418878-D347-420A-BC07-5D71211288F3}"/>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4DE6F7B2-BC8D-48D2-BFAA-74FB019D1E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E62B300-7DAB-49D8-B743-19EA0B1FBF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67AF779E-B325-4E5B-B278-6234118AED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87336752-0200-4A47-A893-0AF01017AB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6C6FF919-25BF-46CB-A779-986D4233D9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52614</xdr:rowOff>
    </xdr:from>
    <xdr:to>
      <xdr:col>24</xdr:col>
      <xdr:colOff>114300</xdr:colOff>
      <xdr:row>84</xdr:row>
      <xdr:rowOff>154214</xdr:rowOff>
    </xdr:to>
    <xdr:sp macro="" textlink="">
      <xdr:nvSpPr>
        <xdr:cNvPr id="193" name="楕円 192">
          <a:extLst>
            <a:ext uri="{FF2B5EF4-FFF2-40B4-BE49-F238E27FC236}">
              <a16:creationId xmlns:a16="http://schemas.microsoft.com/office/drawing/2014/main" id="{9B997A5B-C4D6-430F-918C-E17FE313A8C9}"/>
            </a:ext>
          </a:extLst>
        </xdr:cNvPr>
        <xdr:cNvSpPr/>
      </xdr:nvSpPr>
      <xdr:spPr>
        <a:xfrm>
          <a:off x="4584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31041</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C5617DE6-DA96-4DA7-8545-A71365454A2F}"/>
            </a:ext>
          </a:extLst>
        </xdr:cNvPr>
        <xdr:cNvSpPr txBox="1"/>
      </xdr:nvSpPr>
      <xdr:spPr>
        <a:xfrm>
          <a:off x="4673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52614</xdr:rowOff>
    </xdr:from>
    <xdr:to>
      <xdr:col>20</xdr:col>
      <xdr:colOff>38100</xdr:colOff>
      <xdr:row>84</xdr:row>
      <xdr:rowOff>154214</xdr:rowOff>
    </xdr:to>
    <xdr:sp macro="" textlink="">
      <xdr:nvSpPr>
        <xdr:cNvPr id="195" name="楕円 194">
          <a:extLst>
            <a:ext uri="{FF2B5EF4-FFF2-40B4-BE49-F238E27FC236}">
              <a16:creationId xmlns:a16="http://schemas.microsoft.com/office/drawing/2014/main" id="{1C98D08E-6FD8-46A9-89DB-0DBF8D9480C3}"/>
            </a:ext>
          </a:extLst>
        </xdr:cNvPr>
        <xdr:cNvSpPr/>
      </xdr:nvSpPr>
      <xdr:spPr>
        <a:xfrm>
          <a:off x="3746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103414</xdr:rowOff>
    </xdr:from>
    <xdr:to>
      <xdr:col>24</xdr:col>
      <xdr:colOff>63500</xdr:colOff>
      <xdr:row>84</xdr:row>
      <xdr:rowOff>103414</xdr:rowOff>
    </xdr:to>
    <xdr:cxnSp macro="">
      <xdr:nvCxnSpPr>
        <xdr:cNvPr id="196" name="直線コネクタ 195">
          <a:extLst>
            <a:ext uri="{FF2B5EF4-FFF2-40B4-BE49-F238E27FC236}">
              <a16:creationId xmlns:a16="http://schemas.microsoft.com/office/drawing/2014/main" id="{AC742A3D-06C5-45F2-8371-0E6D0754FBDB}"/>
            </a:ext>
          </a:extLst>
        </xdr:cNvPr>
        <xdr:cNvCxnSpPr/>
      </xdr:nvCxnSpPr>
      <xdr:spPr>
        <a:xfrm>
          <a:off x="3797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197" name="楕円 196">
          <a:extLst>
            <a:ext uri="{FF2B5EF4-FFF2-40B4-BE49-F238E27FC236}">
              <a16:creationId xmlns:a16="http://schemas.microsoft.com/office/drawing/2014/main" id="{2A73BA9D-86CD-4EC4-B1FC-1A5E2E818D6B}"/>
            </a:ext>
          </a:extLst>
        </xdr:cNvPr>
        <xdr:cNvSpPr/>
      </xdr:nvSpPr>
      <xdr:spPr>
        <a:xfrm>
          <a:off x="107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58075</xdr:rowOff>
    </xdr:from>
    <xdr:ext cx="405111" cy="259045"/>
    <xdr:sp macro="" textlink="">
      <xdr:nvSpPr>
        <xdr:cNvPr id="198" name="n_1aveValue【福祉施設】&#10;有形固定資産減価償却率">
          <a:extLst>
            <a:ext uri="{FF2B5EF4-FFF2-40B4-BE49-F238E27FC236}">
              <a16:creationId xmlns:a16="http://schemas.microsoft.com/office/drawing/2014/main" id="{AC9584B9-1D4F-4455-BB43-A33672900F36}"/>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199" name="n_2aveValue【福祉施設】&#10;有形固定資産減価償却率">
          <a:extLst>
            <a:ext uri="{FF2B5EF4-FFF2-40B4-BE49-F238E27FC236}">
              <a16:creationId xmlns:a16="http://schemas.microsoft.com/office/drawing/2014/main" id="{EE3D4B91-3F09-46CA-9C4F-1F390BDFAC9B}"/>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00" name="n_3aveValue【福祉施設】&#10;有形固定資産減価償却率">
          <a:extLst>
            <a:ext uri="{FF2B5EF4-FFF2-40B4-BE49-F238E27FC236}">
              <a16:creationId xmlns:a16="http://schemas.microsoft.com/office/drawing/2014/main" id="{596DBFFC-5B60-4E61-9AC9-5C26C90FC67E}"/>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01" name="n_4aveValue【福祉施設】&#10;有形固定資産減価償却率">
          <a:extLst>
            <a:ext uri="{FF2B5EF4-FFF2-40B4-BE49-F238E27FC236}">
              <a16:creationId xmlns:a16="http://schemas.microsoft.com/office/drawing/2014/main" id="{85AB800C-63CC-4B88-A2C2-A85FCB9ECB73}"/>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145341</xdr:rowOff>
    </xdr:from>
    <xdr:ext cx="405111" cy="259045"/>
    <xdr:sp macro="" textlink="">
      <xdr:nvSpPr>
        <xdr:cNvPr id="202" name="n_1mainValue【福祉施設】&#10;有形固定資産減価償却率">
          <a:extLst>
            <a:ext uri="{FF2B5EF4-FFF2-40B4-BE49-F238E27FC236}">
              <a16:creationId xmlns:a16="http://schemas.microsoft.com/office/drawing/2014/main" id="{796CEF38-9530-47CA-8C24-FE3811AA00E5}"/>
            </a:ext>
          </a:extLst>
        </xdr:cNvPr>
        <xdr:cNvSpPr txBox="1"/>
      </xdr:nvSpPr>
      <xdr:spPr>
        <a:xfrm>
          <a:off x="35820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203" name="n_4mainValue【福祉施設】&#10;有形固定資産減価償却率">
          <a:extLst>
            <a:ext uri="{FF2B5EF4-FFF2-40B4-BE49-F238E27FC236}">
              <a16:creationId xmlns:a16="http://schemas.microsoft.com/office/drawing/2014/main" id="{173B156A-173D-4D57-9F60-54D8CA1F8EE3}"/>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FD61586C-30DC-4EEE-9057-1A0F4794B6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C32714F6-8609-48A4-9760-C69BF7C5AA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26915A65-85D5-4009-AE53-B3DAF55462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D75F3AE1-1D25-441D-A7BE-61338D0C3E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07449EE7-9C4E-45E9-BBC3-1D1C1DD2B0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74415FFB-7DA6-4570-BE04-0D58A7BC6D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A70888F8-498A-4A21-B311-96AA69C06F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3DCB9EA8-8740-4ED8-9847-860BB8A3E8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9D0ADA78-6E70-4238-A7D2-D82D924309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819FA284-49CD-427F-A0FF-5BDD8BBAC4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4F130176-26E2-41A8-AD32-1EA1F9E2D16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EC9F1C62-3E09-4D8A-A24E-F863C2B4E3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00898442-D949-488A-937C-DD360C52129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DA49C214-50AE-4DC4-B938-9947BD34A2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B6763109-199E-4A2D-9BFB-97AA705727F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2EE20B61-CDC4-48DD-9800-EF040A13EB1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9E46F293-EAB0-4398-B8C4-AD44B0CEF19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C0B6CD91-2DD7-418D-B784-9504F5C819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1A3187C3-B0CE-4A43-A930-092B2DA8C2E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EC63A013-22BD-465F-B34D-56293B144E9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13C260CE-417F-48BA-BF28-FDCBED5ED4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507461BA-2FDE-4C4A-842A-40BFDFFA2C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EE321B8A-0A87-4F67-A9B2-F0B5E95418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27" name="直線コネクタ 226">
          <a:extLst>
            <a:ext uri="{FF2B5EF4-FFF2-40B4-BE49-F238E27FC236}">
              <a16:creationId xmlns:a16="http://schemas.microsoft.com/office/drawing/2014/main" id="{BD0D4340-2607-45D7-BE17-DE67B4683003}"/>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28" name="【福祉施設】&#10;一人当たり面積最小値テキスト">
          <a:extLst>
            <a:ext uri="{FF2B5EF4-FFF2-40B4-BE49-F238E27FC236}">
              <a16:creationId xmlns:a16="http://schemas.microsoft.com/office/drawing/2014/main" id="{3F597E04-66E5-42DF-BD85-448767A69083}"/>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29" name="直線コネクタ 228">
          <a:extLst>
            <a:ext uri="{FF2B5EF4-FFF2-40B4-BE49-F238E27FC236}">
              <a16:creationId xmlns:a16="http://schemas.microsoft.com/office/drawing/2014/main" id="{5C0293EB-51B9-4393-B2C5-235CCC49B5F6}"/>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30" name="【福祉施設】&#10;一人当たり面積最大値テキスト">
          <a:extLst>
            <a:ext uri="{FF2B5EF4-FFF2-40B4-BE49-F238E27FC236}">
              <a16:creationId xmlns:a16="http://schemas.microsoft.com/office/drawing/2014/main" id="{8B4006E7-6E2F-4368-BEEE-9C3B1B30D096}"/>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31" name="直線コネクタ 230">
          <a:extLst>
            <a:ext uri="{FF2B5EF4-FFF2-40B4-BE49-F238E27FC236}">
              <a16:creationId xmlns:a16="http://schemas.microsoft.com/office/drawing/2014/main" id="{EED62A02-3FF6-4C7E-8443-B0001E741BF9}"/>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32" name="【福祉施設】&#10;一人当たり面積平均値テキスト">
          <a:extLst>
            <a:ext uri="{FF2B5EF4-FFF2-40B4-BE49-F238E27FC236}">
              <a16:creationId xmlns:a16="http://schemas.microsoft.com/office/drawing/2014/main" id="{EB3FE9FF-E53D-437F-BE95-811CD8A75200}"/>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33" name="フローチャート: 判断 232">
          <a:extLst>
            <a:ext uri="{FF2B5EF4-FFF2-40B4-BE49-F238E27FC236}">
              <a16:creationId xmlns:a16="http://schemas.microsoft.com/office/drawing/2014/main" id="{7707C107-4355-4145-9F1F-9495B28782BC}"/>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34" name="フローチャート: 判断 233">
          <a:extLst>
            <a:ext uri="{FF2B5EF4-FFF2-40B4-BE49-F238E27FC236}">
              <a16:creationId xmlns:a16="http://schemas.microsoft.com/office/drawing/2014/main" id="{709E2DBC-77AE-4EFE-8408-B27E2600FC47}"/>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35" name="フローチャート: 判断 234">
          <a:extLst>
            <a:ext uri="{FF2B5EF4-FFF2-40B4-BE49-F238E27FC236}">
              <a16:creationId xmlns:a16="http://schemas.microsoft.com/office/drawing/2014/main" id="{CAE49812-82B3-42A1-ACB2-F82F2C042C99}"/>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36" name="フローチャート: 判断 235">
          <a:extLst>
            <a:ext uri="{FF2B5EF4-FFF2-40B4-BE49-F238E27FC236}">
              <a16:creationId xmlns:a16="http://schemas.microsoft.com/office/drawing/2014/main" id="{E1F386CC-B1EE-492D-8D75-40ED57FE8FAC}"/>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37" name="フローチャート: 判断 236">
          <a:extLst>
            <a:ext uri="{FF2B5EF4-FFF2-40B4-BE49-F238E27FC236}">
              <a16:creationId xmlns:a16="http://schemas.microsoft.com/office/drawing/2014/main" id="{46E93113-97D2-47D3-BA80-4C884B7D3FF7}"/>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AE9842B1-2B62-4FBD-AEDB-FA7CFF4B12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1FD26771-3591-49EE-A9F7-F1B9282EB3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0559381-D60E-4190-9726-6C35B4DEC8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258DBFB-1D33-44FA-820C-C6E88BE092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3B5ABD56-778F-45EB-A7E6-54411FDB3C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243" name="楕円 242">
          <a:extLst>
            <a:ext uri="{FF2B5EF4-FFF2-40B4-BE49-F238E27FC236}">
              <a16:creationId xmlns:a16="http://schemas.microsoft.com/office/drawing/2014/main" id="{3EAA19F5-99CF-4201-B6B3-723B25A18E92}"/>
            </a:ext>
          </a:extLst>
        </xdr:cNvPr>
        <xdr:cNvSpPr/>
      </xdr:nvSpPr>
      <xdr:spPr>
        <a:xfrm>
          <a:off x="10426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244" name="【福祉施設】&#10;一人当たり面積該当値テキスト">
          <a:extLst>
            <a:ext uri="{FF2B5EF4-FFF2-40B4-BE49-F238E27FC236}">
              <a16:creationId xmlns:a16="http://schemas.microsoft.com/office/drawing/2014/main" id="{0082FB86-867C-472E-9A83-4189F171EDA1}"/>
            </a:ext>
          </a:extLst>
        </xdr:cNvPr>
        <xdr:cNvSpPr txBox="1"/>
      </xdr:nvSpPr>
      <xdr:spPr>
        <a:xfrm>
          <a:off x="10515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122555</xdr:rowOff>
    </xdr:from>
    <xdr:to>
      <xdr:col>50</xdr:col>
      <xdr:colOff>165100</xdr:colOff>
      <xdr:row>85</xdr:row>
      <xdr:rowOff>52705</xdr:rowOff>
    </xdr:to>
    <xdr:sp macro="" textlink="">
      <xdr:nvSpPr>
        <xdr:cNvPr id="245" name="楕円 244">
          <a:extLst>
            <a:ext uri="{FF2B5EF4-FFF2-40B4-BE49-F238E27FC236}">
              <a16:creationId xmlns:a16="http://schemas.microsoft.com/office/drawing/2014/main" id="{5049D2A6-3E4B-4E7D-AEC8-D65BDE6BE1E9}"/>
            </a:ext>
          </a:extLst>
        </xdr:cNvPr>
        <xdr:cNvSpPr/>
      </xdr:nvSpPr>
      <xdr:spPr>
        <a:xfrm>
          <a:off x="9588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85</xdr:row>
      <xdr:rowOff>1905</xdr:rowOff>
    </xdr:to>
    <xdr:cxnSp macro="">
      <xdr:nvCxnSpPr>
        <xdr:cNvPr id="246" name="直線コネクタ 245">
          <a:extLst>
            <a:ext uri="{FF2B5EF4-FFF2-40B4-BE49-F238E27FC236}">
              <a16:creationId xmlns:a16="http://schemas.microsoft.com/office/drawing/2014/main" id="{5A41C86B-8C04-4028-8F94-523D6683A841}"/>
            </a:ext>
          </a:extLst>
        </xdr:cNvPr>
        <xdr:cNvCxnSpPr/>
      </xdr:nvCxnSpPr>
      <xdr:spPr>
        <a:xfrm flipV="1">
          <a:off x="9639300" y="145694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47" name="楕円 246">
          <a:extLst>
            <a:ext uri="{FF2B5EF4-FFF2-40B4-BE49-F238E27FC236}">
              <a16:creationId xmlns:a16="http://schemas.microsoft.com/office/drawing/2014/main" id="{6D9F106D-3D67-459E-905B-853D87F79DDC}"/>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8272</xdr:rowOff>
    </xdr:from>
    <xdr:ext cx="469744" cy="259045"/>
    <xdr:sp macro="" textlink="">
      <xdr:nvSpPr>
        <xdr:cNvPr id="248" name="n_1aveValue【福祉施設】&#10;一人当たり面積">
          <a:extLst>
            <a:ext uri="{FF2B5EF4-FFF2-40B4-BE49-F238E27FC236}">
              <a16:creationId xmlns:a16="http://schemas.microsoft.com/office/drawing/2014/main" id="{16561CB4-FE5C-4CD1-81FE-2772F7B140D7}"/>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49" name="n_2aveValue【福祉施設】&#10;一人当たり面積">
          <a:extLst>
            <a:ext uri="{FF2B5EF4-FFF2-40B4-BE49-F238E27FC236}">
              <a16:creationId xmlns:a16="http://schemas.microsoft.com/office/drawing/2014/main" id="{6B592DDF-794C-4763-992C-DAAB16708EDE}"/>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50" name="n_3aveValue【福祉施設】&#10;一人当たり面積">
          <a:extLst>
            <a:ext uri="{FF2B5EF4-FFF2-40B4-BE49-F238E27FC236}">
              <a16:creationId xmlns:a16="http://schemas.microsoft.com/office/drawing/2014/main" id="{CC3BF356-BD48-4159-BD93-E66BF370C105}"/>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251" name="n_4aveValue【福祉施設】&#10;一人当たり面積">
          <a:extLst>
            <a:ext uri="{FF2B5EF4-FFF2-40B4-BE49-F238E27FC236}">
              <a16:creationId xmlns:a16="http://schemas.microsoft.com/office/drawing/2014/main" id="{6E7EBC29-6104-4C8D-B513-8037D17511E2}"/>
            </a:ext>
          </a:extLst>
        </xdr:cNvPr>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43832</xdr:rowOff>
    </xdr:from>
    <xdr:ext cx="469744" cy="259045"/>
    <xdr:sp macro="" textlink="">
      <xdr:nvSpPr>
        <xdr:cNvPr id="252" name="n_1mainValue【福祉施設】&#10;一人当たり面積">
          <a:extLst>
            <a:ext uri="{FF2B5EF4-FFF2-40B4-BE49-F238E27FC236}">
              <a16:creationId xmlns:a16="http://schemas.microsoft.com/office/drawing/2014/main" id="{985FCD02-B4A1-4EB7-9AF3-837A01DC3BFA}"/>
            </a:ext>
          </a:extLst>
        </xdr:cNvPr>
        <xdr:cNvSpPr txBox="1"/>
      </xdr:nvSpPr>
      <xdr:spPr>
        <a:xfrm>
          <a:off x="9391727"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253" name="n_4mainValue【福祉施設】&#10;一人当たり面積">
          <a:extLst>
            <a:ext uri="{FF2B5EF4-FFF2-40B4-BE49-F238E27FC236}">
              <a16:creationId xmlns:a16="http://schemas.microsoft.com/office/drawing/2014/main" id="{C4DF49F0-C13F-4D77-8088-9988E133A4D8}"/>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813888CE-03CB-4603-9E1D-551658E791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5" name="正方形/長方形 254">
          <a:extLst>
            <a:ext uri="{FF2B5EF4-FFF2-40B4-BE49-F238E27FC236}">
              <a16:creationId xmlns:a16="http://schemas.microsoft.com/office/drawing/2014/main" id="{C7C39150-0E88-46E5-9069-5A0035BA02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6" name="正方形/長方形 255">
          <a:extLst>
            <a:ext uri="{FF2B5EF4-FFF2-40B4-BE49-F238E27FC236}">
              <a16:creationId xmlns:a16="http://schemas.microsoft.com/office/drawing/2014/main" id="{6F2B9400-754B-4F0A-9539-872F2D18E5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7" name="正方形/長方形 256">
          <a:extLst>
            <a:ext uri="{FF2B5EF4-FFF2-40B4-BE49-F238E27FC236}">
              <a16:creationId xmlns:a16="http://schemas.microsoft.com/office/drawing/2014/main" id="{E7C3A6D0-1EC8-4F94-90B8-311A853576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8" name="正方形/長方形 257">
          <a:extLst>
            <a:ext uri="{FF2B5EF4-FFF2-40B4-BE49-F238E27FC236}">
              <a16:creationId xmlns:a16="http://schemas.microsoft.com/office/drawing/2014/main" id="{126AB895-CFD9-433B-8D8A-8644C075D1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9" name="正方形/長方形 258">
          <a:extLst>
            <a:ext uri="{FF2B5EF4-FFF2-40B4-BE49-F238E27FC236}">
              <a16:creationId xmlns:a16="http://schemas.microsoft.com/office/drawing/2014/main" id="{E8E6DAD6-034B-4F07-AE7A-F77D635C2F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0" name="正方形/長方形 259">
          <a:extLst>
            <a:ext uri="{FF2B5EF4-FFF2-40B4-BE49-F238E27FC236}">
              <a16:creationId xmlns:a16="http://schemas.microsoft.com/office/drawing/2014/main" id="{8105DD73-CD24-4323-A5F6-EE6CC19138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1" name="正方形/長方形 260">
          <a:extLst>
            <a:ext uri="{FF2B5EF4-FFF2-40B4-BE49-F238E27FC236}">
              <a16:creationId xmlns:a16="http://schemas.microsoft.com/office/drawing/2014/main" id="{2F1D3E9F-9304-4AF7-AD64-ED24379BCD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2" name="テキスト ボックス 261">
          <a:extLst>
            <a:ext uri="{FF2B5EF4-FFF2-40B4-BE49-F238E27FC236}">
              <a16:creationId xmlns:a16="http://schemas.microsoft.com/office/drawing/2014/main" id="{85039F6A-809C-417E-B95A-4F7958FBE7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3" name="直線コネクタ 262">
          <a:extLst>
            <a:ext uri="{FF2B5EF4-FFF2-40B4-BE49-F238E27FC236}">
              <a16:creationId xmlns:a16="http://schemas.microsoft.com/office/drawing/2014/main" id="{C199362A-D796-4E98-9FB4-0253AA2419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4" name="テキスト ボックス 263">
          <a:extLst>
            <a:ext uri="{FF2B5EF4-FFF2-40B4-BE49-F238E27FC236}">
              <a16:creationId xmlns:a16="http://schemas.microsoft.com/office/drawing/2014/main" id="{87A8B200-30BD-476F-8C1B-8BDC21A5E8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5" name="直線コネクタ 264">
          <a:extLst>
            <a:ext uri="{FF2B5EF4-FFF2-40B4-BE49-F238E27FC236}">
              <a16:creationId xmlns:a16="http://schemas.microsoft.com/office/drawing/2014/main" id="{D33026D3-8A47-4E3B-AEC1-BDFADD68B21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6" name="テキスト ボックス 265">
          <a:extLst>
            <a:ext uri="{FF2B5EF4-FFF2-40B4-BE49-F238E27FC236}">
              <a16:creationId xmlns:a16="http://schemas.microsoft.com/office/drawing/2014/main" id="{0DE309DF-A035-4010-9C9E-944FC2C0014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7" name="直線コネクタ 266">
          <a:extLst>
            <a:ext uri="{FF2B5EF4-FFF2-40B4-BE49-F238E27FC236}">
              <a16:creationId xmlns:a16="http://schemas.microsoft.com/office/drawing/2014/main" id="{30BC3D5D-85A8-4D6A-A503-7777F4E5557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8" name="テキスト ボックス 267">
          <a:extLst>
            <a:ext uri="{FF2B5EF4-FFF2-40B4-BE49-F238E27FC236}">
              <a16:creationId xmlns:a16="http://schemas.microsoft.com/office/drawing/2014/main" id="{C5074EDF-8A8C-4A8D-8775-1EFFE009FD4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9" name="直線コネクタ 268">
          <a:extLst>
            <a:ext uri="{FF2B5EF4-FFF2-40B4-BE49-F238E27FC236}">
              <a16:creationId xmlns:a16="http://schemas.microsoft.com/office/drawing/2014/main" id="{CF5EDB10-62D9-4B09-9903-1AE5FA27B70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0" name="テキスト ボックス 269">
          <a:extLst>
            <a:ext uri="{FF2B5EF4-FFF2-40B4-BE49-F238E27FC236}">
              <a16:creationId xmlns:a16="http://schemas.microsoft.com/office/drawing/2014/main" id="{C5FD83F6-5E4A-4527-8667-B89CA42FDCC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1" name="直線コネクタ 270">
          <a:extLst>
            <a:ext uri="{FF2B5EF4-FFF2-40B4-BE49-F238E27FC236}">
              <a16:creationId xmlns:a16="http://schemas.microsoft.com/office/drawing/2014/main" id="{A9D45F71-F6CA-44F7-933F-C669B377C1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2" name="テキスト ボックス 271">
          <a:extLst>
            <a:ext uri="{FF2B5EF4-FFF2-40B4-BE49-F238E27FC236}">
              <a16:creationId xmlns:a16="http://schemas.microsoft.com/office/drawing/2014/main" id="{4DDD2BDB-F906-4A5B-83AC-EA025E43D5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3" name="直線コネクタ 272">
          <a:extLst>
            <a:ext uri="{FF2B5EF4-FFF2-40B4-BE49-F238E27FC236}">
              <a16:creationId xmlns:a16="http://schemas.microsoft.com/office/drawing/2014/main" id="{BD5EB9AF-51FA-41BE-9719-11B7AD1AA04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4" name="テキスト ボックス 273">
          <a:extLst>
            <a:ext uri="{FF2B5EF4-FFF2-40B4-BE49-F238E27FC236}">
              <a16:creationId xmlns:a16="http://schemas.microsoft.com/office/drawing/2014/main" id="{637D4491-2FC3-417B-93DE-06E8B69F4BE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5" name="直線コネクタ 274">
          <a:extLst>
            <a:ext uri="{FF2B5EF4-FFF2-40B4-BE49-F238E27FC236}">
              <a16:creationId xmlns:a16="http://schemas.microsoft.com/office/drawing/2014/main" id="{10C5A987-7168-4349-B347-2899A7BB6B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6" name="テキスト ボックス 275">
          <a:extLst>
            <a:ext uri="{FF2B5EF4-FFF2-40B4-BE49-F238E27FC236}">
              <a16:creationId xmlns:a16="http://schemas.microsoft.com/office/drawing/2014/main" id="{D7B8DC99-6934-45EE-B12C-267BA1B17C3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7" name="【市民会館】&#10;有形固定資産減価償却率グラフ枠">
          <a:extLst>
            <a:ext uri="{FF2B5EF4-FFF2-40B4-BE49-F238E27FC236}">
              <a16:creationId xmlns:a16="http://schemas.microsoft.com/office/drawing/2014/main" id="{CD88E8D7-4669-4AC1-82F9-FDCE6C1D2D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78" name="直線コネクタ 277">
          <a:extLst>
            <a:ext uri="{FF2B5EF4-FFF2-40B4-BE49-F238E27FC236}">
              <a16:creationId xmlns:a16="http://schemas.microsoft.com/office/drawing/2014/main" id="{A2017C64-0482-401D-84E2-F40351315C63}"/>
            </a:ext>
          </a:extLst>
        </xdr:cNvPr>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79" name="【市民会館】&#10;有形固定資産減価償却率最小値テキスト">
          <a:extLst>
            <a:ext uri="{FF2B5EF4-FFF2-40B4-BE49-F238E27FC236}">
              <a16:creationId xmlns:a16="http://schemas.microsoft.com/office/drawing/2014/main" id="{B165B80C-F435-4F65-AA1C-358039B1B5AC}"/>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80" name="直線コネクタ 279">
          <a:extLst>
            <a:ext uri="{FF2B5EF4-FFF2-40B4-BE49-F238E27FC236}">
              <a16:creationId xmlns:a16="http://schemas.microsoft.com/office/drawing/2014/main" id="{74070981-5784-46D1-8F9E-E1D1B6101E16}"/>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81" name="【市民会館】&#10;有形固定資産減価償却率最大値テキスト">
          <a:extLst>
            <a:ext uri="{FF2B5EF4-FFF2-40B4-BE49-F238E27FC236}">
              <a16:creationId xmlns:a16="http://schemas.microsoft.com/office/drawing/2014/main" id="{886C16C5-4224-40B7-B83A-7DE00C85D407}"/>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82" name="直線コネクタ 281">
          <a:extLst>
            <a:ext uri="{FF2B5EF4-FFF2-40B4-BE49-F238E27FC236}">
              <a16:creationId xmlns:a16="http://schemas.microsoft.com/office/drawing/2014/main" id="{361106A5-0969-4577-8678-39A948D37BAD}"/>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83" name="【市民会館】&#10;有形固定資産減価償却率平均値テキスト">
          <a:extLst>
            <a:ext uri="{FF2B5EF4-FFF2-40B4-BE49-F238E27FC236}">
              <a16:creationId xmlns:a16="http://schemas.microsoft.com/office/drawing/2014/main" id="{6BB1840D-D7EF-4B39-8693-6EAEA0C8DD83}"/>
            </a:ext>
          </a:extLst>
        </xdr:cNvPr>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84" name="フローチャート: 判断 283">
          <a:extLst>
            <a:ext uri="{FF2B5EF4-FFF2-40B4-BE49-F238E27FC236}">
              <a16:creationId xmlns:a16="http://schemas.microsoft.com/office/drawing/2014/main" id="{AD5FB04F-0550-4846-84BB-99BE7E33A475}"/>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85" name="フローチャート: 判断 284">
          <a:extLst>
            <a:ext uri="{FF2B5EF4-FFF2-40B4-BE49-F238E27FC236}">
              <a16:creationId xmlns:a16="http://schemas.microsoft.com/office/drawing/2014/main" id="{52330B87-AF00-4C27-8A83-14A1724D7C14}"/>
            </a:ext>
          </a:extLst>
        </xdr:cNvPr>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86" name="フローチャート: 判断 285">
          <a:extLst>
            <a:ext uri="{FF2B5EF4-FFF2-40B4-BE49-F238E27FC236}">
              <a16:creationId xmlns:a16="http://schemas.microsoft.com/office/drawing/2014/main" id="{62D15362-8B06-4EB9-8463-145BDC495780}"/>
            </a:ext>
          </a:extLst>
        </xdr:cNvPr>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87" name="フローチャート: 判断 286">
          <a:extLst>
            <a:ext uri="{FF2B5EF4-FFF2-40B4-BE49-F238E27FC236}">
              <a16:creationId xmlns:a16="http://schemas.microsoft.com/office/drawing/2014/main" id="{88632E4B-267E-4E8D-AA26-17012D174754}"/>
            </a:ext>
          </a:extLst>
        </xdr:cNvPr>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88" name="フローチャート: 判断 287">
          <a:extLst>
            <a:ext uri="{FF2B5EF4-FFF2-40B4-BE49-F238E27FC236}">
              <a16:creationId xmlns:a16="http://schemas.microsoft.com/office/drawing/2014/main" id="{30B685EF-714C-4016-97F5-2DB88A44C1EB}"/>
            </a:ext>
          </a:extLst>
        </xdr:cNvPr>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25DACA04-F5D1-4663-A849-4481C26B0BF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9D4B7D06-4FAB-4034-BF63-B457D302DC3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A7996B25-C80A-4B56-858C-71D2C19DF2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A551F79B-E9CB-4DAB-BED0-53B110C5C0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363C7F7F-99F3-4DF1-92D1-09813A0B18F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294" name="楕円 293">
          <a:extLst>
            <a:ext uri="{FF2B5EF4-FFF2-40B4-BE49-F238E27FC236}">
              <a16:creationId xmlns:a16="http://schemas.microsoft.com/office/drawing/2014/main" id="{2B374B06-C6A1-451B-B716-79632A8B6219}"/>
            </a:ext>
          </a:extLst>
        </xdr:cNvPr>
        <xdr:cNvSpPr/>
      </xdr:nvSpPr>
      <xdr:spPr>
        <a:xfrm>
          <a:off x="4584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74947</xdr:rowOff>
    </xdr:from>
    <xdr:ext cx="405111" cy="259045"/>
    <xdr:sp macro="" textlink="">
      <xdr:nvSpPr>
        <xdr:cNvPr id="295" name="【市民会館】&#10;有形固定資産減価償却率該当値テキスト">
          <a:extLst>
            <a:ext uri="{FF2B5EF4-FFF2-40B4-BE49-F238E27FC236}">
              <a16:creationId xmlns:a16="http://schemas.microsoft.com/office/drawing/2014/main" id="{37EEC548-CC91-4612-A575-864FAD9059D2}"/>
            </a:ext>
          </a:extLst>
        </xdr:cNvPr>
        <xdr:cNvSpPr txBox="1"/>
      </xdr:nvSpPr>
      <xdr:spPr>
        <a:xfrm>
          <a:off x="4673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296" name="楕円 295">
          <a:extLst>
            <a:ext uri="{FF2B5EF4-FFF2-40B4-BE49-F238E27FC236}">
              <a16:creationId xmlns:a16="http://schemas.microsoft.com/office/drawing/2014/main" id="{8A0E7991-BDD2-4730-93D4-E6D0CBC6D984}"/>
            </a:ext>
          </a:extLst>
        </xdr:cNvPr>
        <xdr:cNvSpPr/>
      </xdr:nvSpPr>
      <xdr:spPr>
        <a:xfrm>
          <a:off x="3746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102870</xdr:rowOff>
    </xdr:from>
    <xdr:to>
      <xdr:col>24</xdr:col>
      <xdr:colOff>63500</xdr:colOff>
      <xdr:row>103</xdr:row>
      <xdr:rowOff>102870</xdr:rowOff>
    </xdr:to>
    <xdr:cxnSp macro="">
      <xdr:nvCxnSpPr>
        <xdr:cNvPr id="297" name="直線コネクタ 296">
          <a:extLst>
            <a:ext uri="{FF2B5EF4-FFF2-40B4-BE49-F238E27FC236}">
              <a16:creationId xmlns:a16="http://schemas.microsoft.com/office/drawing/2014/main" id="{3BCA1D09-4806-460E-8639-BAEDA1C81087}"/>
            </a:ext>
          </a:extLst>
        </xdr:cNvPr>
        <xdr:cNvCxnSpPr/>
      </xdr:nvCxnSpPr>
      <xdr:spPr>
        <a:xfrm>
          <a:off x="3797300" y="17762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298" name="n_1aveValue【市民会館】&#10;有形固定資産減価償却率">
          <a:extLst>
            <a:ext uri="{FF2B5EF4-FFF2-40B4-BE49-F238E27FC236}">
              <a16:creationId xmlns:a16="http://schemas.microsoft.com/office/drawing/2014/main" id="{153C7A97-7BD1-4774-B554-DEC5B44A405B}"/>
            </a:ext>
          </a:extLst>
        </xdr:cNvPr>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99" name="n_2aveValue【市民会館】&#10;有形固定資産減価償却率">
          <a:extLst>
            <a:ext uri="{FF2B5EF4-FFF2-40B4-BE49-F238E27FC236}">
              <a16:creationId xmlns:a16="http://schemas.microsoft.com/office/drawing/2014/main" id="{6A572911-713C-4BC6-8C84-083F2E60F573}"/>
            </a:ext>
          </a:extLst>
        </xdr:cNvPr>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00" name="n_3aveValue【市民会館】&#10;有形固定資産減価償却率">
          <a:extLst>
            <a:ext uri="{FF2B5EF4-FFF2-40B4-BE49-F238E27FC236}">
              <a16:creationId xmlns:a16="http://schemas.microsoft.com/office/drawing/2014/main" id="{5D681D72-D300-47B3-BA65-7FBDC8675C1C}"/>
            </a:ext>
          </a:extLst>
        </xdr:cNvPr>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01" name="n_4aveValue【市民会館】&#10;有形固定資産減価償却率">
          <a:extLst>
            <a:ext uri="{FF2B5EF4-FFF2-40B4-BE49-F238E27FC236}">
              <a16:creationId xmlns:a16="http://schemas.microsoft.com/office/drawing/2014/main" id="{6FF47DB7-966D-49F5-94DD-7F6597FCD440}"/>
            </a:ext>
          </a:extLst>
        </xdr:cNvPr>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170197</xdr:rowOff>
    </xdr:from>
    <xdr:ext cx="405111" cy="259045"/>
    <xdr:sp macro="" textlink="">
      <xdr:nvSpPr>
        <xdr:cNvPr id="302" name="n_1mainValue【市民会館】&#10;有形固定資産減価償却率">
          <a:extLst>
            <a:ext uri="{FF2B5EF4-FFF2-40B4-BE49-F238E27FC236}">
              <a16:creationId xmlns:a16="http://schemas.microsoft.com/office/drawing/2014/main" id="{3E2185E2-D26E-468D-A862-C9B393A671F9}"/>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id="{DF78EFE0-0EF2-4C38-AFE3-75D1A29970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id="{6ECE105B-1252-4D59-8559-E86ADD9411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id="{51EC4656-E824-4B96-93AB-D7F4CCEB97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id="{F9538B7B-CD0C-4960-8A3B-AC2F89C2C5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id="{6F73CA52-A2E1-47FD-91B9-D87FC9D4B6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id="{E94D2D8E-622E-4445-BF34-D7C3003668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id="{054C1BBE-922B-4593-B1F1-3A69D8C961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1B53A094-77A6-45B5-9FFD-E88B017A352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a:extLst>
            <a:ext uri="{FF2B5EF4-FFF2-40B4-BE49-F238E27FC236}">
              <a16:creationId xmlns:a16="http://schemas.microsoft.com/office/drawing/2014/main" id="{A466B3B5-EA2D-42DE-BCA0-277048557C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a:extLst>
            <a:ext uri="{FF2B5EF4-FFF2-40B4-BE49-F238E27FC236}">
              <a16:creationId xmlns:a16="http://schemas.microsoft.com/office/drawing/2014/main" id="{44430A2B-C97B-41F7-91D0-DDC52D6895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3" name="直線コネクタ 312">
          <a:extLst>
            <a:ext uri="{FF2B5EF4-FFF2-40B4-BE49-F238E27FC236}">
              <a16:creationId xmlns:a16="http://schemas.microsoft.com/office/drawing/2014/main" id="{FB134908-7E5C-42F7-9D07-BF8B47B9B2A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4" name="テキスト ボックス 313">
          <a:extLst>
            <a:ext uri="{FF2B5EF4-FFF2-40B4-BE49-F238E27FC236}">
              <a16:creationId xmlns:a16="http://schemas.microsoft.com/office/drawing/2014/main" id="{0147B152-1831-497A-811B-0317AE0EA46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5" name="直線コネクタ 314">
          <a:extLst>
            <a:ext uri="{FF2B5EF4-FFF2-40B4-BE49-F238E27FC236}">
              <a16:creationId xmlns:a16="http://schemas.microsoft.com/office/drawing/2014/main" id="{DC00D718-EDC1-4272-87C1-43489C9EA54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6" name="テキスト ボックス 315">
          <a:extLst>
            <a:ext uri="{FF2B5EF4-FFF2-40B4-BE49-F238E27FC236}">
              <a16:creationId xmlns:a16="http://schemas.microsoft.com/office/drawing/2014/main" id="{58683DE2-E1F1-4CF0-998E-DEB898BBDE7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7" name="直線コネクタ 316">
          <a:extLst>
            <a:ext uri="{FF2B5EF4-FFF2-40B4-BE49-F238E27FC236}">
              <a16:creationId xmlns:a16="http://schemas.microsoft.com/office/drawing/2014/main" id="{B89B3232-0E11-4D1E-8568-8CD5E611F47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8" name="テキスト ボックス 317">
          <a:extLst>
            <a:ext uri="{FF2B5EF4-FFF2-40B4-BE49-F238E27FC236}">
              <a16:creationId xmlns:a16="http://schemas.microsoft.com/office/drawing/2014/main" id="{13B431CD-EC3B-4740-8CBE-F98029B3116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9" name="直線コネクタ 318">
          <a:extLst>
            <a:ext uri="{FF2B5EF4-FFF2-40B4-BE49-F238E27FC236}">
              <a16:creationId xmlns:a16="http://schemas.microsoft.com/office/drawing/2014/main" id="{EF9B5506-164F-41CD-9F77-CF3DD465CB5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0" name="テキスト ボックス 319">
          <a:extLst>
            <a:ext uri="{FF2B5EF4-FFF2-40B4-BE49-F238E27FC236}">
              <a16:creationId xmlns:a16="http://schemas.microsoft.com/office/drawing/2014/main" id="{09E796A3-3D54-4899-9E6F-5BF8039DC78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1" name="直線コネクタ 320">
          <a:extLst>
            <a:ext uri="{FF2B5EF4-FFF2-40B4-BE49-F238E27FC236}">
              <a16:creationId xmlns:a16="http://schemas.microsoft.com/office/drawing/2014/main" id="{B491CC42-F062-40FC-831A-4D1DFB668D8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2" name="テキスト ボックス 321">
          <a:extLst>
            <a:ext uri="{FF2B5EF4-FFF2-40B4-BE49-F238E27FC236}">
              <a16:creationId xmlns:a16="http://schemas.microsoft.com/office/drawing/2014/main" id="{96C47EC0-7A97-40BC-9E6C-60251F6C777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3" name="直線コネクタ 322">
          <a:extLst>
            <a:ext uri="{FF2B5EF4-FFF2-40B4-BE49-F238E27FC236}">
              <a16:creationId xmlns:a16="http://schemas.microsoft.com/office/drawing/2014/main" id="{5F7A9A71-BDCE-4486-A24F-C2A943A7E7C2}"/>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4" name="テキスト ボックス 323">
          <a:extLst>
            <a:ext uri="{FF2B5EF4-FFF2-40B4-BE49-F238E27FC236}">
              <a16:creationId xmlns:a16="http://schemas.microsoft.com/office/drawing/2014/main" id="{0BC3C776-25B7-4604-AEA2-02107A18591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5" name="直線コネクタ 324">
          <a:extLst>
            <a:ext uri="{FF2B5EF4-FFF2-40B4-BE49-F238E27FC236}">
              <a16:creationId xmlns:a16="http://schemas.microsoft.com/office/drawing/2014/main" id="{5CD3DD7D-DDD9-4593-976C-357C4B9B27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42A03B85-D165-4F0E-A3D4-4BC3713B33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7" name="【市民会館】&#10;一人当たり面積グラフ枠">
          <a:extLst>
            <a:ext uri="{FF2B5EF4-FFF2-40B4-BE49-F238E27FC236}">
              <a16:creationId xmlns:a16="http://schemas.microsoft.com/office/drawing/2014/main" id="{A50E67AF-34E3-4BC8-95EC-1055D2B7C8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28" name="直線コネクタ 327">
          <a:extLst>
            <a:ext uri="{FF2B5EF4-FFF2-40B4-BE49-F238E27FC236}">
              <a16:creationId xmlns:a16="http://schemas.microsoft.com/office/drawing/2014/main" id="{686DBEAA-920E-44CD-A667-F4848DD4B45D}"/>
            </a:ext>
          </a:extLst>
        </xdr:cNvPr>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29" name="【市民会館】&#10;一人当たり面積最小値テキスト">
          <a:extLst>
            <a:ext uri="{FF2B5EF4-FFF2-40B4-BE49-F238E27FC236}">
              <a16:creationId xmlns:a16="http://schemas.microsoft.com/office/drawing/2014/main" id="{4C54A1D1-0D04-4F03-84EB-A6A3EF3FE3CF}"/>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30" name="直線コネクタ 329">
          <a:extLst>
            <a:ext uri="{FF2B5EF4-FFF2-40B4-BE49-F238E27FC236}">
              <a16:creationId xmlns:a16="http://schemas.microsoft.com/office/drawing/2014/main" id="{979393FB-6789-468F-880E-A2BFC725A823}"/>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31" name="【市民会館】&#10;一人当たり面積最大値テキスト">
          <a:extLst>
            <a:ext uri="{FF2B5EF4-FFF2-40B4-BE49-F238E27FC236}">
              <a16:creationId xmlns:a16="http://schemas.microsoft.com/office/drawing/2014/main" id="{F5DCE437-9605-430E-ACB3-1D3FA5C7F0EB}"/>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32" name="直線コネクタ 331">
          <a:extLst>
            <a:ext uri="{FF2B5EF4-FFF2-40B4-BE49-F238E27FC236}">
              <a16:creationId xmlns:a16="http://schemas.microsoft.com/office/drawing/2014/main" id="{B110C5D6-44E9-4163-A600-50CC638F37A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333" name="【市民会館】&#10;一人当たり面積平均値テキスト">
          <a:extLst>
            <a:ext uri="{FF2B5EF4-FFF2-40B4-BE49-F238E27FC236}">
              <a16:creationId xmlns:a16="http://schemas.microsoft.com/office/drawing/2014/main" id="{A1281B7B-63CA-49E2-AB86-598DD9824C50}"/>
            </a:ext>
          </a:extLst>
        </xdr:cNvPr>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34" name="フローチャート: 判断 333">
          <a:extLst>
            <a:ext uri="{FF2B5EF4-FFF2-40B4-BE49-F238E27FC236}">
              <a16:creationId xmlns:a16="http://schemas.microsoft.com/office/drawing/2014/main" id="{F2A6AD8D-8D32-4067-8715-1EB8FAECCB54}"/>
            </a:ext>
          </a:extLst>
        </xdr:cNvPr>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35" name="フローチャート: 判断 334">
          <a:extLst>
            <a:ext uri="{FF2B5EF4-FFF2-40B4-BE49-F238E27FC236}">
              <a16:creationId xmlns:a16="http://schemas.microsoft.com/office/drawing/2014/main" id="{8C9B9D65-B7D0-404C-89A4-EA6E0DFE48B3}"/>
            </a:ext>
          </a:extLst>
        </xdr:cNvPr>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36" name="フローチャート: 判断 335">
          <a:extLst>
            <a:ext uri="{FF2B5EF4-FFF2-40B4-BE49-F238E27FC236}">
              <a16:creationId xmlns:a16="http://schemas.microsoft.com/office/drawing/2014/main" id="{8D45FC4D-1038-4889-BB84-57E67FBE193A}"/>
            </a:ext>
          </a:extLst>
        </xdr:cNvPr>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37" name="フローチャート: 判断 336">
          <a:extLst>
            <a:ext uri="{FF2B5EF4-FFF2-40B4-BE49-F238E27FC236}">
              <a16:creationId xmlns:a16="http://schemas.microsoft.com/office/drawing/2014/main" id="{F4F06E88-487F-4BDA-B30A-46A1E30D384D}"/>
            </a:ext>
          </a:extLst>
        </xdr:cNvPr>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38" name="フローチャート: 判断 337">
          <a:extLst>
            <a:ext uri="{FF2B5EF4-FFF2-40B4-BE49-F238E27FC236}">
              <a16:creationId xmlns:a16="http://schemas.microsoft.com/office/drawing/2014/main" id="{179CD7EF-03CA-4AD1-971A-1A618FFD6855}"/>
            </a:ext>
          </a:extLst>
        </xdr:cNvPr>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999650FF-BBC9-40E0-95F8-3A126AF088F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255E639B-51CE-4F9B-AA6A-D5B436A895F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248E8E08-8DAC-4916-95F5-BA3384810C4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53F02AD2-8429-4580-97BF-6379954F17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4C5C69E4-81BC-4BC4-A9A6-E997C53406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76019</xdr:rowOff>
    </xdr:from>
    <xdr:to>
      <xdr:col>55</xdr:col>
      <xdr:colOff>50800</xdr:colOff>
      <xdr:row>105</xdr:row>
      <xdr:rowOff>6169</xdr:rowOff>
    </xdr:to>
    <xdr:sp macro="" textlink="">
      <xdr:nvSpPr>
        <xdr:cNvPr id="344" name="楕円 343">
          <a:extLst>
            <a:ext uri="{FF2B5EF4-FFF2-40B4-BE49-F238E27FC236}">
              <a16:creationId xmlns:a16="http://schemas.microsoft.com/office/drawing/2014/main" id="{C466712A-2374-4ED0-9CAD-610BC641EA42}"/>
            </a:ext>
          </a:extLst>
        </xdr:cNvPr>
        <xdr:cNvSpPr/>
      </xdr:nvSpPr>
      <xdr:spPr>
        <a:xfrm>
          <a:off x="10426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98896</xdr:rowOff>
    </xdr:from>
    <xdr:ext cx="469744" cy="259045"/>
    <xdr:sp macro="" textlink="">
      <xdr:nvSpPr>
        <xdr:cNvPr id="345" name="【市民会館】&#10;一人当たり面積該当値テキスト">
          <a:extLst>
            <a:ext uri="{FF2B5EF4-FFF2-40B4-BE49-F238E27FC236}">
              <a16:creationId xmlns:a16="http://schemas.microsoft.com/office/drawing/2014/main" id="{9F9E5CFC-A726-4593-AED0-2A904FA479B5}"/>
            </a:ext>
          </a:extLst>
        </xdr:cNvPr>
        <xdr:cNvSpPr txBox="1"/>
      </xdr:nvSpPr>
      <xdr:spPr>
        <a:xfrm>
          <a:off x="10515600" y="177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95613</xdr:rowOff>
    </xdr:from>
    <xdr:to>
      <xdr:col>50</xdr:col>
      <xdr:colOff>165100</xdr:colOff>
      <xdr:row>105</xdr:row>
      <xdr:rowOff>25763</xdr:rowOff>
    </xdr:to>
    <xdr:sp macro="" textlink="">
      <xdr:nvSpPr>
        <xdr:cNvPr id="346" name="楕円 345">
          <a:extLst>
            <a:ext uri="{FF2B5EF4-FFF2-40B4-BE49-F238E27FC236}">
              <a16:creationId xmlns:a16="http://schemas.microsoft.com/office/drawing/2014/main" id="{3DC7343E-72F8-4756-8D62-945E5192462A}"/>
            </a:ext>
          </a:extLst>
        </xdr:cNvPr>
        <xdr:cNvSpPr/>
      </xdr:nvSpPr>
      <xdr:spPr>
        <a:xfrm>
          <a:off x="9588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126819</xdr:rowOff>
    </xdr:from>
    <xdr:to>
      <xdr:col>55</xdr:col>
      <xdr:colOff>0</xdr:colOff>
      <xdr:row>104</xdr:row>
      <xdr:rowOff>146413</xdr:rowOff>
    </xdr:to>
    <xdr:cxnSp macro="">
      <xdr:nvCxnSpPr>
        <xdr:cNvPr id="347" name="直線コネクタ 346">
          <a:extLst>
            <a:ext uri="{FF2B5EF4-FFF2-40B4-BE49-F238E27FC236}">
              <a16:creationId xmlns:a16="http://schemas.microsoft.com/office/drawing/2014/main" id="{22FA7C8B-BD11-4FED-8B35-3E7A85F990C4}"/>
            </a:ext>
          </a:extLst>
        </xdr:cNvPr>
        <xdr:cNvCxnSpPr/>
      </xdr:nvCxnSpPr>
      <xdr:spPr>
        <a:xfrm flipV="1">
          <a:off x="9639300" y="179576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348" name="n_1aveValue【市民会館】&#10;一人当たり面積">
          <a:extLst>
            <a:ext uri="{FF2B5EF4-FFF2-40B4-BE49-F238E27FC236}">
              <a16:creationId xmlns:a16="http://schemas.microsoft.com/office/drawing/2014/main" id="{0DC4D189-4D0C-48E7-83B8-D1A047596CE2}"/>
            </a:ext>
          </a:extLst>
        </xdr:cNvPr>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49" name="n_2aveValue【市民会館】&#10;一人当たり面積">
          <a:extLst>
            <a:ext uri="{FF2B5EF4-FFF2-40B4-BE49-F238E27FC236}">
              <a16:creationId xmlns:a16="http://schemas.microsoft.com/office/drawing/2014/main" id="{DE8717BF-9E4D-41F8-B0E3-2B3D7685CB81}"/>
            </a:ext>
          </a:extLst>
        </xdr:cNvPr>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50" name="n_3aveValue【市民会館】&#10;一人当たり面積">
          <a:extLst>
            <a:ext uri="{FF2B5EF4-FFF2-40B4-BE49-F238E27FC236}">
              <a16:creationId xmlns:a16="http://schemas.microsoft.com/office/drawing/2014/main" id="{360C1DC1-DA8B-4141-9AC5-4D1B34EEC374}"/>
            </a:ext>
          </a:extLst>
        </xdr:cNvPr>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51" name="n_4aveValue【市民会館】&#10;一人当たり面積">
          <a:extLst>
            <a:ext uri="{FF2B5EF4-FFF2-40B4-BE49-F238E27FC236}">
              <a16:creationId xmlns:a16="http://schemas.microsoft.com/office/drawing/2014/main" id="{389DBFAD-5590-421A-B0A3-99F86225F35F}"/>
            </a:ext>
          </a:extLst>
        </xdr:cNvPr>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42290</xdr:rowOff>
    </xdr:from>
    <xdr:ext cx="469744" cy="259045"/>
    <xdr:sp macro="" textlink="">
      <xdr:nvSpPr>
        <xdr:cNvPr id="352" name="n_1mainValue【市民会館】&#10;一人当たり面積">
          <a:extLst>
            <a:ext uri="{FF2B5EF4-FFF2-40B4-BE49-F238E27FC236}">
              <a16:creationId xmlns:a16="http://schemas.microsoft.com/office/drawing/2014/main" id="{55505570-9CF8-434E-8AC5-F6A29A043E0D}"/>
            </a:ext>
          </a:extLst>
        </xdr:cNvPr>
        <xdr:cNvSpPr txBox="1"/>
      </xdr:nvSpPr>
      <xdr:spPr>
        <a:xfrm>
          <a:off x="93917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a:extLst>
            <a:ext uri="{FF2B5EF4-FFF2-40B4-BE49-F238E27FC236}">
              <a16:creationId xmlns:a16="http://schemas.microsoft.com/office/drawing/2014/main" id="{902DF8DC-F8CA-4F68-8C25-5ED0836F67D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a:extLst>
            <a:ext uri="{FF2B5EF4-FFF2-40B4-BE49-F238E27FC236}">
              <a16:creationId xmlns:a16="http://schemas.microsoft.com/office/drawing/2014/main" id="{6A3296D7-95B7-4837-8AF1-EE555468F7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a:extLst>
            <a:ext uri="{FF2B5EF4-FFF2-40B4-BE49-F238E27FC236}">
              <a16:creationId xmlns:a16="http://schemas.microsoft.com/office/drawing/2014/main" id="{9F66A558-1FC6-4E91-9DDF-F48A12DB36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a:extLst>
            <a:ext uri="{FF2B5EF4-FFF2-40B4-BE49-F238E27FC236}">
              <a16:creationId xmlns:a16="http://schemas.microsoft.com/office/drawing/2014/main" id="{72215AB7-162A-4F0C-B03A-44771A0E9A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a:extLst>
            <a:ext uri="{FF2B5EF4-FFF2-40B4-BE49-F238E27FC236}">
              <a16:creationId xmlns:a16="http://schemas.microsoft.com/office/drawing/2014/main" id="{A657E08F-165E-40A1-B895-6968E1983F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a:extLst>
            <a:ext uri="{FF2B5EF4-FFF2-40B4-BE49-F238E27FC236}">
              <a16:creationId xmlns:a16="http://schemas.microsoft.com/office/drawing/2014/main" id="{BAFA03E5-972F-496D-9F39-0E290CC292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a:extLst>
            <a:ext uri="{FF2B5EF4-FFF2-40B4-BE49-F238E27FC236}">
              <a16:creationId xmlns:a16="http://schemas.microsoft.com/office/drawing/2014/main" id="{AB6DF3B8-BEE4-43B1-AE68-826B665599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a:extLst>
            <a:ext uri="{FF2B5EF4-FFF2-40B4-BE49-F238E27FC236}">
              <a16:creationId xmlns:a16="http://schemas.microsoft.com/office/drawing/2014/main" id="{F73A7161-6B41-4766-A8C8-B603EA2A7BA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id="{900F1D16-89DB-4B22-BC93-D587BEE583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id="{B669B4D7-60FA-4B2F-90A6-D9B30EB150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id="{28A7E37C-A5EB-4C0F-A44C-F163775C353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id="{A973FC5F-BDC2-4D04-BD2A-6805847E06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id="{540CF40C-8447-4CCE-897C-1179B12EC5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id="{4D1B78D8-045A-451E-BC8B-C3C02AB6D45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id="{452EFD73-D49D-42C9-89BF-C6EBDCBE71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F3AC2BD6-DCD5-449B-9B83-A094EF85656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9" name="正方形/長方形 368">
          <a:extLst>
            <a:ext uri="{FF2B5EF4-FFF2-40B4-BE49-F238E27FC236}">
              <a16:creationId xmlns:a16="http://schemas.microsoft.com/office/drawing/2014/main" id="{C7F153F5-54EC-4471-88D6-8D6B3ED238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0" name="正方形/長方形 369">
          <a:extLst>
            <a:ext uri="{FF2B5EF4-FFF2-40B4-BE49-F238E27FC236}">
              <a16:creationId xmlns:a16="http://schemas.microsoft.com/office/drawing/2014/main" id="{A1E1F268-8F52-44D1-83BB-D8CBB3A83B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1" name="正方形/長方形 370">
          <a:extLst>
            <a:ext uri="{FF2B5EF4-FFF2-40B4-BE49-F238E27FC236}">
              <a16:creationId xmlns:a16="http://schemas.microsoft.com/office/drawing/2014/main" id="{D4CD9644-F38B-4C9E-915A-0FA34F00ED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2" name="正方形/長方形 371">
          <a:extLst>
            <a:ext uri="{FF2B5EF4-FFF2-40B4-BE49-F238E27FC236}">
              <a16:creationId xmlns:a16="http://schemas.microsoft.com/office/drawing/2014/main" id="{D009B9F7-D22B-4026-A458-9E0A70FA45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3" name="正方形/長方形 372">
          <a:extLst>
            <a:ext uri="{FF2B5EF4-FFF2-40B4-BE49-F238E27FC236}">
              <a16:creationId xmlns:a16="http://schemas.microsoft.com/office/drawing/2014/main" id="{E88DBB33-A740-409B-A325-A5F8BC2ADE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4" name="正方形/長方形 373">
          <a:extLst>
            <a:ext uri="{FF2B5EF4-FFF2-40B4-BE49-F238E27FC236}">
              <a16:creationId xmlns:a16="http://schemas.microsoft.com/office/drawing/2014/main" id="{27805B9C-91CA-4485-816D-DEAF633AC1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5" name="正方形/長方形 374">
          <a:extLst>
            <a:ext uri="{FF2B5EF4-FFF2-40B4-BE49-F238E27FC236}">
              <a16:creationId xmlns:a16="http://schemas.microsoft.com/office/drawing/2014/main" id="{D55706BA-991B-48AC-A933-B878F364D0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6" name="正方形/長方形 375">
          <a:extLst>
            <a:ext uri="{FF2B5EF4-FFF2-40B4-BE49-F238E27FC236}">
              <a16:creationId xmlns:a16="http://schemas.microsoft.com/office/drawing/2014/main" id="{0973557B-D8DB-4AB4-ACCD-1FA56C1CF8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7" name="テキスト ボックス 376">
          <a:extLst>
            <a:ext uri="{FF2B5EF4-FFF2-40B4-BE49-F238E27FC236}">
              <a16:creationId xmlns:a16="http://schemas.microsoft.com/office/drawing/2014/main" id="{FFD831D6-68F6-48DE-B3AB-8C6A56D55D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8" name="直線コネクタ 377">
          <a:extLst>
            <a:ext uri="{FF2B5EF4-FFF2-40B4-BE49-F238E27FC236}">
              <a16:creationId xmlns:a16="http://schemas.microsoft.com/office/drawing/2014/main" id="{B77F7F9F-03B7-4429-8CC5-ACFB91ED97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9" name="テキスト ボックス 378">
          <a:extLst>
            <a:ext uri="{FF2B5EF4-FFF2-40B4-BE49-F238E27FC236}">
              <a16:creationId xmlns:a16="http://schemas.microsoft.com/office/drawing/2014/main" id="{DD720534-25E8-41A9-A50A-1CFAA53F6F5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0" name="直線コネクタ 379">
          <a:extLst>
            <a:ext uri="{FF2B5EF4-FFF2-40B4-BE49-F238E27FC236}">
              <a16:creationId xmlns:a16="http://schemas.microsoft.com/office/drawing/2014/main" id="{8C070B0B-CEE7-4C0D-B063-7568EA7D81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1" name="テキスト ボックス 380">
          <a:extLst>
            <a:ext uri="{FF2B5EF4-FFF2-40B4-BE49-F238E27FC236}">
              <a16:creationId xmlns:a16="http://schemas.microsoft.com/office/drawing/2014/main" id="{8279AF94-8F34-4922-B188-87EB1DA1DD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2" name="直線コネクタ 381">
          <a:extLst>
            <a:ext uri="{FF2B5EF4-FFF2-40B4-BE49-F238E27FC236}">
              <a16:creationId xmlns:a16="http://schemas.microsoft.com/office/drawing/2014/main" id="{C913D559-CD73-4B68-BAC3-327AC3BB1E1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3" name="テキスト ボックス 382">
          <a:extLst>
            <a:ext uri="{FF2B5EF4-FFF2-40B4-BE49-F238E27FC236}">
              <a16:creationId xmlns:a16="http://schemas.microsoft.com/office/drawing/2014/main" id="{452A4913-E5B1-4BE9-991A-3D25A8D3F54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4" name="直線コネクタ 383">
          <a:extLst>
            <a:ext uri="{FF2B5EF4-FFF2-40B4-BE49-F238E27FC236}">
              <a16:creationId xmlns:a16="http://schemas.microsoft.com/office/drawing/2014/main" id="{C737C23C-F599-4C8C-A635-0775F20BF4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5" name="テキスト ボックス 384">
          <a:extLst>
            <a:ext uri="{FF2B5EF4-FFF2-40B4-BE49-F238E27FC236}">
              <a16:creationId xmlns:a16="http://schemas.microsoft.com/office/drawing/2014/main" id="{C63E1257-6C3B-4EF8-B8BF-4A1DB8FACA6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6" name="直線コネクタ 385">
          <a:extLst>
            <a:ext uri="{FF2B5EF4-FFF2-40B4-BE49-F238E27FC236}">
              <a16:creationId xmlns:a16="http://schemas.microsoft.com/office/drawing/2014/main" id="{602568EF-F9ED-430F-82B2-90E75301674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7" name="テキスト ボックス 386">
          <a:extLst>
            <a:ext uri="{FF2B5EF4-FFF2-40B4-BE49-F238E27FC236}">
              <a16:creationId xmlns:a16="http://schemas.microsoft.com/office/drawing/2014/main" id="{CDA5394F-613B-4C6D-8AB2-4DD54946356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8" name="直線コネクタ 387">
          <a:extLst>
            <a:ext uri="{FF2B5EF4-FFF2-40B4-BE49-F238E27FC236}">
              <a16:creationId xmlns:a16="http://schemas.microsoft.com/office/drawing/2014/main" id="{4806D58B-5A70-41B5-88F0-48FFA841114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9" name="テキスト ボックス 388">
          <a:extLst>
            <a:ext uri="{FF2B5EF4-FFF2-40B4-BE49-F238E27FC236}">
              <a16:creationId xmlns:a16="http://schemas.microsoft.com/office/drawing/2014/main" id="{E257F4A0-9453-4B07-A58D-8014C1B69F5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0" name="直線コネクタ 389">
          <a:extLst>
            <a:ext uri="{FF2B5EF4-FFF2-40B4-BE49-F238E27FC236}">
              <a16:creationId xmlns:a16="http://schemas.microsoft.com/office/drawing/2014/main" id="{B5D94B1B-D72D-4E15-9085-8EFC01E883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1" name="テキスト ボックス 390">
          <a:extLst>
            <a:ext uri="{FF2B5EF4-FFF2-40B4-BE49-F238E27FC236}">
              <a16:creationId xmlns:a16="http://schemas.microsoft.com/office/drawing/2014/main" id="{547D9D2E-9260-47DA-8430-88FBA054B65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AAF9A190-7DC9-4E92-BAEA-94E5574137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a:extLst>
            <a:ext uri="{FF2B5EF4-FFF2-40B4-BE49-F238E27FC236}">
              <a16:creationId xmlns:a16="http://schemas.microsoft.com/office/drawing/2014/main" id="{DF093881-EC92-4EBB-B73E-4BDE2A7812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93073</xdr:rowOff>
    </xdr:from>
    <xdr:to>
      <xdr:col>85</xdr:col>
      <xdr:colOff>126364</xdr:colOff>
      <xdr:row>64</xdr:row>
      <xdr:rowOff>109401</xdr:rowOff>
    </xdr:to>
    <xdr:cxnSp macro="">
      <xdr:nvCxnSpPr>
        <xdr:cNvPr id="394" name="直線コネクタ 393">
          <a:extLst>
            <a:ext uri="{FF2B5EF4-FFF2-40B4-BE49-F238E27FC236}">
              <a16:creationId xmlns:a16="http://schemas.microsoft.com/office/drawing/2014/main" id="{6D44344D-AF82-41B1-8C0D-04A05787C042}"/>
            </a:ext>
          </a:extLst>
        </xdr:cNvPr>
        <xdr:cNvCxnSpPr/>
      </xdr:nvCxnSpPr>
      <xdr:spPr>
        <a:xfrm flipV="1">
          <a:off x="16318864" y="10037173"/>
          <a:ext cx="0" cy="104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113228</xdr:rowOff>
    </xdr:from>
    <xdr:ext cx="405111" cy="259045"/>
    <xdr:sp macro="" textlink="">
      <xdr:nvSpPr>
        <xdr:cNvPr id="395" name="【保健センター・保健所】&#10;有形固定資産減価償却率最小値テキスト">
          <a:extLst>
            <a:ext uri="{FF2B5EF4-FFF2-40B4-BE49-F238E27FC236}">
              <a16:creationId xmlns:a16="http://schemas.microsoft.com/office/drawing/2014/main" id="{78C02DFD-93D6-4CF6-A8E2-C702D8A7E620}"/>
            </a:ext>
          </a:extLst>
        </xdr:cNvPr>
        <xdr:cNvSpPr txBox="1"/>
      </xdr:nvSpPr>
      <xdr:spPr>
        <a:xfrm>
          <a:off x="16357600" y="1108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109401</xdr:rowOff>
    </xdr:from>
    <xdr:to>
      <xdr:col>86</xdr:col>
      <xdr:colOff>25400</xdr:colOff>
      <xdr:row>64</xdr:row>
      <xdr:rowOff>109401</xdr:rowOff>
    </xdr:to>
    <xdr:cxnSp macro="">
      <xdr:nvCxnSpPr>
        <xdr:cNvPr id="396" name="直線コネクタ 395">
          <a:extLst>
            <a:ext uri="{FF2B5EF4-FFF2-40B4-BE49-F238E27FC236}">
              <a16:creationId xmlns:a16="http://schemas.microsoft.com/office/drawing/2014/main" id="{BB956750-B4B8-4763-B767-B6B85C51DE84}"/>
            </a:ext>
          </a:extLst>
        </xdr:cNvPr>
        <xdr:cNvCxnSpPr/>
      </xdr:nvCxnSpPr>
      <xdr:spPr>
        <a:xfrm>
          <a:off x="16230600" y="1108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39750</xdr:rowOff>
    </xdr:from>
    <xdr:ext cx="405111" cy="259045"/>
    <xdr:sp macro="" textlink="">
      <xdr:nvSpPr>
        <xdr:cNvPr id="397" name="【保健センター・保健所】&#10;有形固定資産減価償却率最大値テキスト">
          <a:extLst>
            <a:ext uri="{FF2B5EF4-FFF2-40B4-BE49-F238E27FC236}">
              <a16:creationId xmlns:a16="http://schemas.microsoft.com/office/drawing/2014/main" id="{788E78B3-8BEE-47D3-B5B9-DDB86729532D}"/>
            </a:ext>
          </a:extLst>
        </xdr:cNvPr>
        <xdr:cNvSpPr txBox="1"/>
      </xdr:nvSpPr>
      <xdr:spPr>
        <a:xfrm>
          <a:off x="16357600" y="9812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93073</xdr:rowOff>
    </xdr:from>
    <xdr:to>
      <xdr:col>86</xdr:col>
      <xdr:colOff>25400</xdr:colOff>
      <xdr:row>58</xdr:row>
      <xdr:rowOff>93073</xdr:rowOff>
    </xdr:to>
    <xdr:cxnSp macro="">
      <xdr:nvCxnSpPr>
        <xdr:cNvPr id="398" name="直線コネクタ 397">
          <a:extLst>
            <a:ext uri="{FF2B5EF4-FFF2-40B4-BE49-F238E27FC236}">
              <a16:creationId xmlns:a16="http://schemas.microsoft.com/office/drawing/2014/main" id="{20F1CB6D-A594-471F-8294-4942833B62BD}"/>
            </a:ext>
          </a:extLst>
        </xdr:cNvPr>
        <xdr:cNvCxnSpPr/>
      </xdr:nvCxnSpPr>
      <xdr:spPr>
        <a:xfrm>
          <a:off x="16230600" y="1003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399" name="【保健センター・保健所】&#10;有形固定資産減価償却率平均値テキスト">
          <a:extLst>
            <a:ext uri="{FF2B5EF4-FFF2-40B4-BE49-F238E27FC236}">
              <a16:creationId xmlns:a16="http://schemas.microsoft.com/office/drawing/2014/main" id="{C3A54E8C-BBF9-4E9D-95DA-94927E437B34}"/>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00" name="フローチャート: 判断 399">
          <a:extLst>
            <a:ext uri="{FF2B5EF4-FFF2-40B4-BE49-F238E27FC236}">
              <a16:creationId xmlns:a16="http://schemas.microsoft.com/office/drawing/2014/main" id="{E6DF0EC1-B408-42E4-B381-6CF63E91B2A7}"/>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401" name="フローチャート: 判断 400">
          <a:extLst>
            <a:ext uri="{FF2B5EF4-FFF2-40B4-BE49-F238E27FC236}">
              <a16:creationId xmlns:a16="http://schemas.microsoft.com/office/drawing/2014/main" id="{BFD72753-345E-4497-A1F0-7C1B0C41B191}"/>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115751</xdr:rowOff>
    </xdr:from>
    <xdr:to>
      <xdr:col>76</xdr:col>
      <xdr:colOff>165100</xdr:colOff>
      <xdr:row>60</xdr:row>
      <xdr:rowOff>45901</xdr:rowOff>
    </xdr:to>
    <xdr:sp macro="" textlink="">
      <xdr:nvSpPr>
        <xdr:cNvPr id="402" name="フローチャート: 判断 401">
          <a:extLst>
            <a:ext uri="{FF2B5EF4-FFF2-40B4-BE49-F238E27FC236}">
              <a16:creationId xmlns:a16="http://schemas.microsoft.com/office/drawing/2014/main" id="{A230DA0E-2032-425A-A1B9-13C58B19FEED}"/>
            </a:ext>
          </a:extLst>
        </xdr:cNvPr>
        <xdr:cNvSpPr/>
      </xdr:nvSpPr>
      <xdr:spPr>
        <a:xfrm>
          <a:off x="14541500" y="1023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403" name="フローチャート: 判断 402">
          <a:extLst>
            <a:ext uri="{FF2B5EF4-FFF2-40B4-BE49-F238E27FC236}">
              <a16:creationId xmlns:a16="http://schemas.microsoft.com/office/drawing/2014/main" id="{B339093A-0587-4DAF-AB76-86F35E8DCE35}"/>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04" name="フローチャート: 判断 403">
          <a:extLst>
            <a:ext uri="{FF2B5EF4-FFF2-40B4-BE49-F238E27FC236}">
              <a16:creationId xmlns:a16="http://schemas.microsoft.com/office/drawing/2014/main" id="{99B85C2D-1516-477D-AC0A-8827BF49CE08}"/>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4E1D4F2-B6D0-438D-889E-D01953C39C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8651E838-4184-45D3-B27C-33568DD1FF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16200ADC-FC99-4761-BDE1-09FB70E406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E72F0C9A-7D65-4E5E-A7CA-0DAA2B3440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AAC0FD8E-5DF0-48D5-9AB2-D7D280BE89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32476</xdr:rowOff>
    </xdr:from>
    <xdr:to>
      <xdr:col>67</xdr:col>
      <xdr:colOff>101600</xdr:colOff>
      <xdr:row>55</xdr:row>
      <xdr:rowOff>134076</xdr:rowOff>
    </xdr:to>
    <xdr:sp macro="" textlink="">
      <xdr:nvSpPr>
        <xdr:cNvPr id="410" name="楕円 409">
          <a:extLst>
            <a:ext uri="{FF2B5EF4-FFF2-40B4-BE49-F238E27FC236}">
              <a16:creationId xmlns:a16="http://schemas.microsoft.com/office/drawing/2014/main" id="{5C553E18-4940-46EA-9F8A-A23F6C5068FA}"/>
            </a:ext>
          </a:extLst>
        </xdr:cNvPr>
        <xdr:cNvSpPr/>
      </xdr:nvSpPr>
      <xdr:spPr>
        <a:xfrm>
          <a:off x="12763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82023</xdr:rowOff>
    </xdr:from>
    <xdr:ext cx="405111" cy="259045"/>
    <xdr:sp macro="" textlink="">
      <xdr:nvSpPr>
        <xdr:cNvPr id="411" name="n_1aveValue【保健センター・保健所】&#10;有形固定資産減価償却率">
          <a:extLst>
            <a:ext uri="{FF2B5EF4-FFF2-40B4-BE49-F238E27FC236}">
              <a16:creationId xmlns:a16="http://schemas.microsoft.com/office/drawing/2014/main" id="{EC2E49FB-03C3-4808-B573-48618A8C19FB}"/>
            </a:ext>
          </a:extLst>
        </xdr:cNvPr>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62428</xdr:rowOff>
    </xdr:from>
    <xdr:ext cx="405111" cy="259045"/>
    <xdr:sp macro="" textlink="">
      <xdr:nvSpPr>
        <xdr:cNvPr id="412" name="n_2aveValue【保健センター・保健所】&#10;有形固定資産減価償却率">
          <a:extLst>
            <a:ext uri="{FF2B5EF4-FFF2-40B4-BE49-F238E27FC236}">
              <a16:creationId xmlns:a16="http://schemas.microsoft.com/office/drawing/2014/main" id="{00606179-C401-441A-B704-721DF9868873}"/>
            </a:ext>
          </a:extLst>
        </xdr:cNvPr>
        <xdr:cNvSpPr txBox="1"/>
      </xdr:nvSpPr>
      <xdr:spPr>
        <a:xfrm>
          <a:off x="14389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70593</xdr:rowOff>
    </xdr:from>
    <xdr:ext cx="405111" cy="259045"/>
    <xdr:sp macro="" textlink="">
      <xdr:nvSpPr>
        <xdr:cNvPr id="413" name="n_3aveValue【保健センター・保健所】&#10;有形固定資産減価償却率">
          <a:extLst>
            <a:ext uri="{FF2B5EF4-FFF2-40B4-BE49-F238E27FC236}">
              <a16:creationId xmlns:a16="http://schemas.microsoft.com/office/drawing/2014/main" id="{204100F4-47C7-4681-9A05-A01A8BAC9266}"/>
            </a:ext>
          </a:extLst>
        </xdr:cNvPr>
        <xdr:cNvSpPr txBox="1"/>
      </xdr:nvSpPr>
      <xdr:spPr>
        <a:xfrm>
          <a:off x="13500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414" name="n_4aveValue【保健センター・保健所】&#10;有形固定資産減価償却率">
          <a:extLst>
            <a:ext uri="{FF2B5EF4-FFF2-40B4-BE49-F238E27FC236}">
              <a16:creationId xmlns:a16="http://schemas.microsoft.com/office/drawing/2014/main" id="{98773010-84C2-4360-A327-68274A46BA03}"/>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53</xdr:row>
      <xdr:rowOff>150603</xdr:rowOff>
    </xdr:from>
    <xdr:ext cx="340478" cy="259045"/>
    <xdr:sp macro="" textlink="">
      <xdr:nvSpPr>
        <xdr:cNvPr id="415" name="n_4mainValue【保健センター・保健所】&#10;有形固定資産減価償却率">
          <a:extLst>
            <a:ext uri="{FF2B5EF4-FFF2-40B4-BE49-F238E27FC236}">
              <a16:creationId xmlns:a16="http://schemas.microsoft.com/office/drawing/2014/main" id="{659B93B0-1D1D-4D4F-A5FE-7946E906C98B}"/>
            </a:ext>
          </a:extLst>
        </xdr:cNvPr>
        <xdr:cNvSpPr txBox="1"/>
      </xdr:nvSpPr>
      <xdr:spPr>
        <a:xfrm>
          <a:off x="12644061" y="923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id="{AA229E8E-F1BE-4AD4-B40C-DB0BFCA32E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id="{66A705C3-A831-4CC2-9DCD-6F9B589AF93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id="{79BE0EBD-E9BB-4636-8570-C383C0B40D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id="{F672C88A-3882-4000-9E97-D9184BDB44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id="{4D7C52F8-9EF4-4373-A9FB-2E9F74DD0B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id="{9DB5BC3B-1464-4E2B-BAD1-3DB5532DE4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id="{4B3B3EFB-00A0-41BD-B7F8-249FC37F52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id="{97114ED3-88C2-41D7-A9FB-B8D3AA4CFC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id="{6C67A1DD-F785-4FE8-AC1F-33B8F3430F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id="{BA7CEBF3-3C06-40B1-83D1-ED0E21DE206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a:extLst>
            <a:ext uri="{FF2B5EF4-FFF2-40B4-BE49-F238E27FC236}">
              <a16:creationId xmlns:a16="http://schemas.microsoft.com/office/drawing/2014/main" id="{AE389438-80A7-443E-A8CD-2FF3720448E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F7443C31-39CE-41FB-8548-382036BDB8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a:extLst>
            <a:ext uri="{FF2B5EF4-FFF2-40B4-BE49-F238E27FC236}">
              <a16:creationId xmlns:a16="http://schemas.microsoft.com/office/drawing/2014/main" id="{EFC9F209-5218-4D7D-A990-59AE67D763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a:extLst>
            <a:ext uri="{FF2B5EF4-FFF2-40B4-BE49-F238E27FC236}">
              <a16:creationId xmlns:a16="http://schemas.microsoft.com/office/drawing/2014/main" id="{8BD98A52-4BD3-40F7-B13F-9189132CA82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a:extLst>
            <a:ext uri="{FF2B5EF4-FFF2-40B4-BE49-F238E27FC236}">
              <a16:creationId xmlns:a16="http://schemas.microsoft.com/office/drawing/2014/main" id="{6F6F26B5-4963-49BE-976A-EAC75B149B6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a:extLst>
            <a:ext uri="{FF2B5EF4-FFF2-40B4-BE49-F238E27FC236}">
              <a16:creationId xmlns:a16="http://schemas.microsoft.com/office/drawing/2014/main" id="{8AEBE2D6-D8D0-400D-B001-487448698BF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a:extLst>
            <a:ext uri="{FF2B5EF4-FFF2-40B4-BE49-F238E27FC236}">
              <a16:creationId xmlns:a16="http://schemas.microsoft.com/office/drawing/2014/main" id="{8FCF0C24-07E1-430B-B0FC-3E76380BFB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a:extLst>
            <a:ext uri="{FF2B5EF4-FFF2-40B4-BE49-F238E27FC236}">
              <a16:creationId xmlns:a16="http://schemas.microsoft.com/office/drawing/2014/main" id="{36EE515E-4AC8-4827-9A17-5BDAAA90F77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a:extLst>
            <a:ext uri="{FF2B5EF4-FFF2-40B4-BE49-F238E27FC236}">
              <a16:creationId xmlns:a16="http://schemas.microsoft.com/office/drawing/2014/main" id="{5640083F-8F26-43CF-88A2-813BC2480D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a:extLst>
            <a:ext uri="{FF2B5EF4-FFF2-40B4-BE49-F238E27FC236}">
              <a16:creationId xmlns:a16="http://schemas.microsoft.com/office/drawing/2014/main" id="{2EB0FBA0-7F2D-413C-B1D6-A566781B467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a:extLst>
            <a:ext uri="{FF2B5EF4-FFF2-40B4-BE49-F238E27FC236}">
              <a16:creationId xmlns:a16="http://schemas.microsoft.com/office/drawing/2014/main" id="{AF24D00A-A9E5-4F75-A5F2-1464477084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5ECED732-BFB1-4DF7-B9BD-59D393C18D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a:extLst>
            <a:ext uri="{FF2B5EF4-FFF2-40B4-BE49-F238E27FC236}">
              <a16:creationId xmlns:a16="http://schemas.microsoft.com/office/drawing/2014/main" id="{E8680E0D-4A9A-42D5-BE77-04205E58A5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39" name="直線コネクタ 438">
          <a:extLst>
            <a:ext uri="{FF2B5EF4-FFF2-40B4-BE49-F238E27FC236}">
              <a16:creationId xmlns:a16="http://schemas.microsoft.com/office/drawing/2014/main" id="{21CECDE2-543B-4E07-A90E-1280AC2C42E1}"/>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40" name="【保健センター・保健所】&#10;一人当たり面積最小値テキスト">
          <a:extLst>
            <a:ext uri="{FF2B5EF4-FFF2-40B4-BE49-F238E27FC236}">
              <a16:creationId xmlns:a16="http://schemas.microsoft.com/office/drawing/2014/main" id="{113F202E-E805-440D-9314-0C8751E844C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41" name="直線コネクタ 440">
          <a:extLst>
            <a:ext uri="{FF2B5EF4-FFF2-40B4-BE49-F238E27FC236}">
              <a16:creationId xmlns:a16="http://schemas.microsoft.com/office/drawing/2014/main" id="{871FE7AA-9C00-4FE3-B687-45ABC7F55C26}"/>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42" name="【保健センター・保健所】&#10;一人当たり面積最大値テキスト">
          <a:extLst>
            <a:ext uri="{FF2B5EF4-FFF2-40B4-BE49-F238E27FC236}">
              <a16:creationId xmlns:a16="http://schemas.microsoft.com/office/drawing/2014/main" id="{D3C7D1E9-33AF-4009-BA95-0F592CFACCEE}"/>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43" name="直線コネクタ 442">
          <a:extLst>
            <a:ext uri="{FF2B5EF4-FFF2-40B4-BE49-F238E27FC236}">
              <a16:creationId xmlns:a16="http://schemas.microsoft.com/office/drawing/2014/main" id="{121874D0-F72D-4511-8959-EF25A062C193}"/>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44" name="【保健センター・保健所】&#10;一人当たり面積平均値テキスト">
          <a:extLst>
            <a:ext uri="{FF2B5EF4-FFF2-40B4-BE49-F238E27FC236}">
              <a16:creationId xmlns:a16="http://schemas.microsoft.com/office/drawing/2014/main" id="{3507B648-B9CB-497B-AC9E-13C1E4759134}"/>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45" name="フローチャート: 判断 444">
          <a:extLst>
            <a:ext uri="{FF2B5EF4-FFF2-40B4-BE49-F238E27FC236}">
              <a16:creationId xmlns:a16="http://schemas.microsoft.com/office/drawing/2014/main" id="{610B7587-9743-442E-8DD8-AC724F439995}"/>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46" name="フローチャート: 判断 445">
          <a:extLst>
            <a:ext uri="{FF2B5EF4-FFF2-40B4-BE49-F238E27FC236}">
              <a16:creationId xmlns:a16="http://schemas.microsoft.com/office/drawing/2014/main" id="{BC9CB90E-F459-4D20-B65F-0EB08735FA91}"/>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47" name="フローチャート: 判断 446">
          <a:extLst>
            <a:ext uri="{FF2B5EF4-FFF2-40B4-BE49-F238E27FC236}">
              <a16:creationId xmlns:a16="http://schemas.microsoft.com/office/drawing/2014/main" id="{7C1CB91B-155D-42EE-9623-275C95B51C53}"/>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448" name="フローチャート: 判断 447">
          <a:extLst>
            <a:ext uri="{FF2B5EF4-FFF2-40B4-BE49-F238E27FC236}">
              <a16:creationId xmlns:a16="http://schemas.microsoft.com/office/drawing/2014/main" id="{4A5F13A6-5935-43F6-BAD5-C5C21A00578D}"/>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449" name="フローチャート: 判断 448">
          <a:extLst>
            <a:ext uri="{FF2B5EF4-FFF2-40B4-BE49-F238E27FC236}">
              <a16:creationId xmlns:a16="http://schemas.microsoft.com/office/drawing/2014/main" id="{BC17E06A-C6EE-4E60-9FCF-052F79C32E2A}"/>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1094726E-500B-4EC3-8138-FA0CF095E4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126C188-DE6F-43E5-971E-82BF35E618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AAB49F1-7D44-419B-8D91-44A3916549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B2E1D07-9EA5-4E39-AFA4-416EE855F6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96E1C068-A6C1-4906-A080-D8CB90ABEF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139700</xdr:rowOff>
    </xdr:from>
    <xdr:to>
      <xdr:col>98</xdr:col>
      <xdr:colOff>38100</xdr:colOff>
      <xdr:row>63</xdr:row>
      <xdr:rowOff>69850</xdr:rowOff>
    </xdr:to>
    <xdr:sp macro="" textlink="">
      <xdr:nvSpPr>
        <xdr:cNvPr id="455" name="楕円 454">
          <a:extLst>
            <a:ext uri="{FF2B5EF4-FFF2-40B4-BE49-F238E27FC236}">
              <a16:creationId xmlns:a16="http://schemas.microsoft.com/office/drawing/2014/main" id="{EE3ACB42-1024-43D1-8175-FCE94CE408D8}"/>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162577</xdr:rowOff>
    </xdr:from>
    <xdr:ext cx="469744" cy="259045"/>
    <xdr:sp macro="" textlink="">
      <xdr:nvSpPr>
        <xdr:cNvPr id="456" name="n_1aveValue【保健センター・保健所】&#10;一人当たり面積">
          <a:extLst>
            <a:ext uri="{FF2B5EF4-FFF2-40B4-BE49-F238E27FC236}">
              <a16:creationId xmlns:a16="http://schemas.microsoft.com/office/drawing/2014/main" id="{7F701893-2552-4879-B6A9-E5B8612331FC}"/>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57" name="n_2aveValue【保健センター・保健所】&#10;一人当たり面積">
          <a:extLst>
            <a:ext uri="{FF2B5EF4-FFF2-40B4-BE49-F238E27FC236}">
              <a16:creationId xmlns:a16="http://schemas.microsoft.com/office/drawing/2014/main" id="{71C58BE9-4416-4C19-B18E-41653298059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58" name="n_3aveValue【保健センター・保健所】&#10;一人当たり面積">
          <a:extLst>
            <a:ext uri="{FF2B5EF4-FFF2-40B4-BE49-F238E27FC236}">
              <a16:creationId xmlns:a16="http://schemas.microsoft.com/office/drawing/2014/main" id="{88AD8837-81A0-4375-98E6-56921186FFBC}"/>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59" name="n_4aveValue【保健センター・保健所】&#10;一人当たり面積">
          <a:extLst>
            <a:ext uri="{FF2B5EF4-FFF2-40B4-BE49-F238E27FC236}">
              <a16:creationId xmlns:a16="http://schemas.microsoft.com/office/drawing/2014/main" id="{304635F0-8355-44D4-BF60-49B7C5315F72}"/>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460" name="n_4mainValue【保健センター・保健所】&#10;一人当たり面積">
          <a:extLst>
            <a:ext uri="{FF2B5EF4-FFF2-40B4-BE49-F238E27FC236}">
              <a16:creationId xmlns:a16="http://schemas.microsoft.com/office/drawing/2014/main" id="{2F9599C6-0587-4CDA-80A1-536C8E17F36F}"/>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C447D587-2B6D-4270-942F-485172044B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C9EEF9F4-0EFE-4CD2-AC6F-D2809A2C39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21400D1F-133F-4FA4-A10C-A5A911A19A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2D4C7723-D504-499B-BE09-004FCBDD77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D2C1C656-A3F6-4A2B-B07A-AE90F5AEF2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B747485D-A753-47AA-B859-8556B20E69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BDAC4AB8-A4CD-4CE3-BD34-75A1BD7B1B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33CB8B63-80D8-46C9-BE9F-0D2F3D1B4AD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a:extLst>
            <a:ext uri="{FF2B5EF4-FFF2-40B4-BE49-F238E27FC236}">
              <a16:creationId xmlns:a16="http://schemas.microsoft.com/office/drawing/2014/main" id="{BA867391-B98C-4FB1-A37D-04BFBC9716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a:extLst>
            <a:ext uri="{FF2B5EF4-FFF2-40B4-BE49-F238E27FC236}">
              <a16:creationId xmlns:a16="http://schemas.microsoft.com/office/drawing/2014/main" id="{B423E3FA-012F-497D-B2FA-4A4186AB0B7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a:extLst>
            <a:ext uri="{FF2B5EF4-FFF2-40B4-BE49-F238E27FC236}">
              <a16:creationId xmlns:a16="http://schemas.microsoft.com/office/drawing/2014/main" id="{FAA31D51-8260-4DF3-AFE4-11F7810C30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a:extLst>
            <a:ext uri="{FF2B5EF4-FFF2-40B4-BE49-F238E27FC236}">
              <a16:creationId xmlns:a16="http://schemas.microsoft.com/office/drawing/2014/main" id="{4F0B6EF0-DC58-4210-AFF6-FBAC7FF1EA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a:extLst>
            <a:ext uri="{FF2B5EF4-FFF2-40B4-BE49-F238E27FC236}">
              <a16:creationId xmlns:a16="http://schemas.microsoft.com/office/drawing/2014/main" id="{8268333D-F5E0-44D6-895B-75565F56A3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a:extLst>
            <a:ext uri="{FF2B5EF4-FFF2-40B4-BE49-F238E27FC236}">
              <a16:creationId xmlns:a16="http://schemas.microsoft.com/office/drawing/2014/main" id="{DC77EF87-E425-42AB-958A-A21676AE19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a:extLst>
            <a:ext uri="{FF2B5EF4-FFF2-40B4-BE49-F238E27FC236}">
              <a16:creationId xmlns:a16="http://schemas.microsoft.com/office/drawing/2014/main" id="{C26F9113-3BE4-4435-9ED9-5FF7DB467D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a:extLst>
            <a:ext uri="{FF2B5EF4-FFF2-40B4-BE49-F238E27FC236}">
              <a16:creationId xmlns:a16="http://schemas.microsoft.com/office/drawing/2014/main" id="{99966671-2EDE-482C-991F-11067D8FE69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a:extLst>
            <a:ext uri="{FF2B5EF4-FFF2-40B4-BE49-F238E27FC236}">
              <a16:creationId xmlns:a16="http://schemas.microsoft.com/office/drawing/2014/main" id="{5E7D2579-3708-4510-BABC-000E3B0EA2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a:extLst>
            <a:ext uri="{FF2B5EF4-FFF2-40B4-BE49-F238E27FC236}">
              <a16:creationId xmlns:a16="http://schemas.microsoft.com/office/drawing/2014/main" id="{676094CD-97F1-4C90-AA0A-8FD00BFBDB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a:extLst>
            <a:ext uri="{FF2B5EF4-FFF2-40B4-BE49-F238E27FC236}">
              <a16:creationId xmlns:a16="http://schemas.microsoft.com/office/drawing/2014/main" id="{1066E31E-8179-424D-8B8A-2B5BCD28FA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a:extLst>
            <a:ext uri="{FF2B5EF4-FFF2-40B4-BE49-F238E27FC236}">
              <a16:creationId xmlns:a16="http://schemas.microsoft.com/office/drawing/2014/main" id="{FCBDF9D5-65FF-4A40-89EE-FACBACB080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a:extLst>
            <a:ext uri="{FF2B5EF4-FFF2-40B4-BE49-F238E27FC236}">
              <a16:creationId xmlns:a16="http://schemas.microsoft.com/office/drawing/2014/main" id="{9BB79668-5222-4013-8B13-4B8AE8035B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a:extLst>
            <a:ext uri="{FF2B5EF4-FFF2-40B4-BE49-F238E27FC236}">
              <a16:creationId xmlns:a16="http://schemas.microsoft.com/office/drawing/2014/main" id="{B4E74840-32C2-4C51-AA14-D6A6998BD6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a:extLst>
            <a:ext uri="{FF2B5EF4-FFF2-40B4-BE49-F238E27FC236}">
              <a16:creationId xmlns:a16="http://schemas.microsoft.com/office/drawing/2014/main" id="{7C0DE83D-09CF-471F-9642-BB8AB6F610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a:extLst>
            <a:ext uri="{FF2B5EF4-FFF2-40B4-BE49-F238E27FC236}">
              <a16:creationId xmlns:a16="http://schemas.microsoft.com/office/drawing/2014/main" id="{B8E4D437-BB48-4324-8416-376E6C14B1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a:extLst>
            <a:ext uri="{FF2B5EF4-FFF2-40B4-BE49-F238E27FC236}">
              <a16:creationId xmlns:a16="http://schemas.microsoft.com/office/drawing/2014/main" id="{2EDDB1F2-5EE1-4BE1-8E93-DE9CBF2276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a:extLst>
            <a:ext uri="{FF2B5EF4-FFF2-40B4-BE49-F238E27FC236}">
              <a16:creationId xmlns:a16="http://schemas.microsoft.com/office/drawing/2014/main" id="{FFF8E7ED-5C33-47D2-ABC2-3D2DAEE192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87" name="テキスト ボックス 486">
          <a:extLst>
            <a:ext uri="{FF2B5EF4-FFF2-40B4-BE49-F238E27FC236}">
              <a16:creationId xmlns:a16="http://schemas.microsoft.com/office/drawing/2014/main" id="{3D537E88-4634-4980-802F-929594EB43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78ED0EE4-5889-4FDC-8FD6-5A41B1B68D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9" name="テキスト ボックス 488">
          <a:extLst>
            <a:ext uri="{FF2B5EF4-FFF2-40B4-BE49-F238E27FC236}">
              <a16:creationId xmlns:a16="http://schemas.microsoft.com/office/drawing/2014/main" id="{897EE0A0-77EF-4094-92DD-2D42E8CE68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C93849CC-23DB-488C-A363-3DE8638D63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7406B07E-6BB4-4F5E-9A6D-2F661E842A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9E53468B-78E6-4728-91B4-B6289BB901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1ADD1C94-21D7-4C2A-989D-26B6E062AD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B7EC8C9F-C738-44BB-9ED2-38592A3F3F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E813F27A-C95C-4D98-8CB3-28C3095EE3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DE195D3C-4CCE-40F2-8C3F-620FE77DC5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31C5F15D-B75D-4EA7-B203-68F013F066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D383F0AF-5A08-4ADA-9A3E-6FFB35EAFA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9" name="テキスト ボックス 498">
          <a:extLst>
            <a:ext uri="{FF2B5EF4-FFF2-40B4-BE49-F238E27FC236}">
              <a16:creationId xmlns:a16="http://schemas.microsoft.com/office/drawing/2014/main" id="{98B5D76D-308B-4EBB-A007-B6512348ABF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9542196D-FC9F-411D-B5D0-2614E3A45A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庁舎】&#10;有形固定資産減価償却率グラフ枠">
          <a:extLst>
            <a:ext uri="{FF2B5EF4-FFF2-40B4-BE49-F238E27FC236}">
              <a16:creationId xmlns:a16="http://schemas.microsoft.com/office/drawing/2014/main" id="{4925C17B-0595-4144-B78F-78EDE0B704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02" name="直線コネクタ 501">
          <a:extLst>
            <a:ext uri="{FF2B5EF4-FFF2-40B4-BE49-F238E27FC236}">
              <a16:creationId xmlns:a16="http://schemas.microsoft.com/office/drawing/2014/main" id="{E84826FA-F43C-4D92-9195-32D1822F3C1C}"/>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03" name="【庁舎】&#10;有形固定資産減価償却率最小値テキスト">
          <a:extLst>
            <a:ext uri="{FF2B5EF4-FFF2-40B4-BE49-F238E27FC236}">
              <a16:creationId xmlns:a16="http://schemas.microsoft.com/office/drawing/2014/main" id="{431BAA06-AA94-4A82-BDBB-1B1C0D62C0C4}"/>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04" name="直線コネクタ 503">
          <a:extLst>
            <a:ext uri="{FF2B5EF4-FFF2-40B4-BE49-F238E27FC236}">
              <a16:creationId xmlns:a16="http://schemas.microsoft.com/office/drawing/2014/main" id="{21BF8E4B-EF1D-455A-88F8-D333296D4BB8}"/>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05" name="【庁舎】&#10;有形固定資産減価償却率最大値テキスト">
          <a:extLst>
            <a:ext uri="{FF2B5EF4-FFF2-40B4-BE49-F238E27FC236}">
              <a16:creationId xmlns:a16="http://schemas.microsoft.com/office/drawing/2014/main" id="{C68AF4AB-C8D4-4F7C-A2CD-50528D6BD0D6}"/>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06" name="直線コネクタ 505">
          <a:extLst>
            <a:ext uri="{FF2B5EF4-FFF2-40B4-BE49-F238E27FC236}">
              <a16:creationId xmlns:a16="http://schemas.microsoft.com/office/drawing/2014/main" id="{43354D65-BAA0-4C52-BF3E-5C521CBDF8A3}"/>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07" name="【庁舎】&#10;有形固定資産減価償却率平均値テキスト">
          <a:extLst>
            <a:ext uri="{FF2B5EF4-FFF2-40B4-BE49-F238E27FC236}">
              <a16:creationId xmlns:a16="http://schemas.microsoft.com/office/drawing/2014/main" id="{E3F60347-20C6-4E1B-BD9E-D2AAB036A7C4}"/>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08" name="フローチャート: 判断 507">
          <a:extLst>
            <a:ext uri="{FF2B5EF4-FFF2-40B4-BE49-F238E27FC236}">
              <a16:creationId xmlns:a16="http://schemas.microsoft.com/office/drawing/2014/main" id="{C3EEB961-D66E-40D4-90D6-5C2C6B3C1411}"/>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09" name="フローチャート: 判断 508">
          <a:extLst>
            <a:ext uri="{FF2B5EF4-FFF2-40B4-BE49-F238E27FC236}">
              <a16:creationId xmlns:a16="http://schemas.microsoft.com/office/drawing/2014/main" id="{1341D3B3-23E2-4EB0-A5BF-4C482E24AD4E}"/>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10" name="フローチャート: 判断 509">
          <a:extLst>
            <a:ext uri="{FF2B5EF4-FFF2-40B4-BE49-F238E27FC236}">
              <a16:creationId xmlns:a16="http://schemas.microsoft.com/office/drawing/2014/main" id="{28658776-6874-415A-9A28-A5C8E7CF30D1}"/>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11" name="フローチャート: 判断 510">
          <a:extLst>
            <a:ext uri="{FF2B5EF4-FFF2-40B4-BE49-F238E27FC236}">
              <a16:creationId xmlns:a16="http://schemas.microsoft.com/office/drawing/2014/main" id="{0926FA68-4D93-42D8-9362-4BB92BB5D9A5}"/>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12" name="フローチャート: 判断 511">
          <a:extLst>
            <a:ext uri="{FF2B5EF4-FFF2-40B4-BE49-F238E27FC236}">
              <a16:creationId xmlns:a16="http://schemas.microsoft.com/office/drawing/2014/main" id="{9A82FFF5-959E-439E-A793-1DF0EF7069BB}"/>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27920FF4-B949-4919-84E5-99604BEA3F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E48DD252-3FF9-4169-8A60-F010B7FCA8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18654ECA-44E6-4F37-8BEB-E60E9C25BD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1829F91A-59BD-4DE8-854D-FB08E78EE5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A3B0B842-A5D3-47FB-8B5D-2A589D7841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61323</xdr:rowOff>
    </xdr:from>
    <xdr:to>
      <xdr:col>85</xdr:col>
      <xdr:colOff>177800</xdr:colOff>
      <xdr:row>100</xdr:row>
      <xdr:rowOff>162923</xdr:rowOff>
    </xdr:to>
    <xdr:sp macro="" textlink="">
      <xdr:nvSpPr>
        <xdr:cNvPr id="518" name="楕円 517">
          <a:extLst>
            <a:ext uri="{FF2B5EF4-FFF2-40B4-BE49-F238E27FC236}">
              <a16:creationId xmlns:a16="http://schemas.microsoft.com/office/drawing/2014/main" id="{D91F33DF-7BC7-4897-A152-8AFE7AEDB184}"/>
            </a:ext>
          </a:extLst>
        </xdr:cNvPr>
        <xdr:cNvSpPr/>
      </xdr:nvSpPr>
      <xdr:spPr>
        <a:xfrm>
          <a:off x="162687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14350</xdr:rowOff>
    </xdr:from>
    <xdr:ext cx="405111" cy="259045"/>
    <xdr:sp macro="" textlink="">
      <xdr:nvSpPr>
        <xdr:cNvPr id="519" name="【庁舎】&#10;有形固定資産減価償却率該当値テキスト">
          <a:extLst>
            <a:ext uri="{FF2B5EF4-FFF2-40B4-BE49-F238E27FC236}">
              <a16:creationId xmlns:a16="http://schemas.microsoft.com/office/drawing/2014/main" id="{34983C09-B5F3-4A39-96D1-5B97FE7D611D}"/>
            </a:ext>
          </a:extLst>
        </xdr:cNvPr>
        <xdr:cNvSpPr txBox="1"/>
      </xdr:nvSpPr>
      <xdr:spPr>
        <a:xfrm>
          <a:off x="16357600" y="1715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61323</xdr:rowOff>
    </xdr:from>
    <xdr:to>
      <xdr:col>81</xdr:col>
      <xdr:colOff>101600</xdr:colOff>
      <xdr:row>100</xdr:row>
      <xdr:rowOff>162923</xdr:rowOff>
    </xdr:to>
    <xdr:sp macro="" textlink="">
      <xdr:nvSpPr>
        <xdr:cNvPr id="520" name="楕円 519">
          <a:extLst>
            <a:ext uri="{FF2B5EF4-FFF2-40B4-BE49-F238E27FC236}">
              <a16:creationId xmlns:a16="http://schemas.microsoft.com/office/drawing/2014/main" id="{1BC0F33C-284E-45C5-AC9F-66FEB5CCA2C3}"/>
            </a:ext>
          </a:extLst>
        </xdr:cNvPr>
        <xdr:cNvSpPr/>
      </xdr:nvSpPr>
      <xdr:spPr>
        <a:xfrm>
          <a:off x="15430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112123</xdr:rowOff>
    </xdr:from>
    <xdr:to>
      <xdr:col>85</xdr:col>
      <xdr:colOff>127000</xdr:colOff>
      <xdr:row>100</xdr:row>
      <xdr:rowOff>112123</xdr:rowOff>
    </xdr:to>
    <xdr:cxnSp macro="">
      <xdr:nvCxnSpPr>
        <xdr:cNvPr id="521" name="直線コネクタ 520">
          <a:extLst>
            <a:ext uri="{FF2B5EF4-FFF2-40B4-BE49-F238E27FC236}">
              <a16:creationId xmlns:a16="http://schemas.microsoft.com/office/drawing/2014/main" id="{CC062852-1694-44CC-A58E-255A5AFA00D1}"/>
            </a:ext>
          </a:extLst>
        </xdr:cNvPr>
        <xdr:cNvCxnSpPr/>
      </xdr:nvCxnSpPr>
      <xdr:spPr>
        <a:xfrm>
          <a:off x="15481300" y="17257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108676</xdr:rowOff>
    </xdr:from>
    <xdr:to>
      <xdr:col>67</xdr:col>
      <xdr:colOff>101600</xdr:colOff>
      <xdr:row>100</xdr:row>
      <xdr:rowOff>38826</xdr:rowOff>
    </xdr:to>
    <xdr:sp macro="" textlink="">
      <xdr:nvSpPr>
        <xdr:cNvPr id="522" name="楕円 521">
          <a:extLst>
            <a:ext uri="{FF2B5EF4-FFF2-40B4-BE49-F238E27FC236}">
              <a16:creationId xmlns:a16="http://schemas.microsoft.com/office/drawing/2014/main" id="{70CDCF33-C4BD-4959-B827-49E07A7DA2A6}"/>
            </a:ext>
          </a:extLst>
        </xdr:cNvPr>
        <xdr:cNvSpPr/>
      </xdr:nvSpPr>
      <xdr:spPr>
        <a:xfrm>
          <a:off x="12763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165479</xdr:rowOff>
    </xdr:from>
    <xdr:ext cx="405111" cy="259045"/>
    <xdr:sp macro="" textlink="">
      <xdr:nvSpPr>
        <xdr:cNvPr id="523" name="n_1aveValue【庁舎】&#10;有形固定資産減価償却率">
          <a:extLst>
            <a:ext uri="{FF2B5EF4-FFF2-40B4-BE49-F238E27FC236}">
              <a16:creationId xmlns:a16="http://schemas.microsoft.com/office/drawing/2014/main" id="{39096EF7-B4F6-4582-97B2-C0ABACF7D9F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24" name="n_2aveValue【庁舎】&#10;有形固定資産減価償却率">
          <a:extLst>
            <a:ext uri="{FF2B5EF4-FFF2-40B4-BE49-F238E27FC236}">
              <a16:creationId xmlns:a16="http://schemas.microsoft.com/office/drawing/2014/main" id="{7C3CFCCA-0730-4FF8-84C6-85804D08E5B3}"/>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25" name="n_3aveValue【庁舎】&#10;有形固定資産減価償却率">
          <a:extLst>
            <a:ext uri="{FF2B5EF4-FFF2-40B4-BE49-F238E27FC236}">
              <a16:creationId xmlns:a16="http://schemas.microsoft.com/office/drawing/2014/main" id="{A88A13B7-D697-46BF-A7CD-FAE0AA9E08B6}"/>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526" name="n_4aveValue【庁舎】&#10;有形固定資産減価償却率">
          <a:extLst>
            <a:ext uri="{FF2B5EF4-FFF2-40B4-BE49-F238E27FC236}">
              <a16:creationId xmlns:a16="http://schemas.microsoft.com/office/drawing/2014/main" id="{0FD3DBAB-DF74-484D-83A6-910AC2C97A49}"/>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8000</xdr:rowOff>
    </xdr:from>
    <xdr:ext cx="405111" cy="259045"/>
    <xdr:sp macro="" textlink="">
      <xdr:nvSpPr>
        <xdr:cNvPr id="527" name="n_1mainValue【庁舎】&#10;有形固定資産減価償却率">
          <a:extLst>
            <a:ext uri="{FF2B5EF4-FFF2-40B4-BE49-F238E27FC236}">
              <a16:creationId xmlns:a16="http://schemas.microsoft.com/office/drawing/2014/main" id="{49AEAF81-8F98-43EB-BBC6-7F1CB27A1977}"/>
            </a:ext>
          </a:extLst>
        </xdr:cNvPr>
        <xdr:cNvSpPr txBox="1"/>
      </xdr:nvSpPr>
      <xdr:spPr>
        <a:xfrm>
          <a:off x="152660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55353</xdr:rowOff>
    </xdr:from>
    <xdr:ext cx="340478" cy="259045"/>
    <xdr:sp macro="" textlink="">
      <xdr:nvSpPr>
        <xdr:cNvPr id="528" name="n_4mainValue【庁舎】&#10;有形固定資産減価償却率">
          <a:extLst>
            <a:ext uri="{FF2B5EF4-FFF2-40B4-BE49-F238E27FC236}">
              <a16:creationId xmlns:a16="http://schemas.microsoft.com/office/drawing/2014/main" id="{904258EB-25BB-41BD-8B50-3AE08D17ECC9}"/>
            </a:ext>
          </a:extLst>
        </xdr:cNvPr>
        <xdr:cNvSpPr txBox="1"/>
      </xdr:nvSpPr>
      <xdr:spPr>
        <a:xfrm>
          <a:off x="12644061" y="16857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8BDC83EE-638A-4538-86C0-C64D5AEF48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18B79FDB-8EFF-4F8D-833B-878CF3CD83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DFDE11A5-7F7E-4A7F-9692-0D48BDA548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96DCDE39-4372-463F-9849-E83054AB40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36E84FD9-BF8B-4BAD-9868-AAC30EAB80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9B551A21-8422-4872-BCE3-79B2338ECB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047B9F17-3E44-4356-A7EA-E7F07AD764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B3972FED-9E03-471E-8AEC-DFE18ED917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9A3EA2C7-3A09-4F4E-A9AB-33B30873AF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00C69D57-410E-4D41-9869-E3EBE6091A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9" name="直線コネクタ 538">
          <a:extLst>
            <a:ext uri="{FF2B5EF4-FFF2-40B4-BE49-F238E27FC236}">
              <a16:creationId xmlns:a16="http://schemas.microsoft.com/office/drawing/2014/main" id="{D8D143A8-FD2B-48ED-85B6-3BF7E7F9CD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0" name="テキスト ボックス 539">
          <a:extLst>
            <a:ext uri="{FF2B5EF4-FFF2-40B4-BE49-F238E27FC236}">
              <a16:creationId xmlns:a16="http://schemas.microsoft.com/office/drawing/2014/main" id="{FE99788D-7AC9-4631-A046-E32DDEEFD29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41" name="直線コネクタ 540">
          <a:extLst>
            <a:ext uri="{FF2B5EF4-FFF2-40B4-BE49-F238E27FC236}">
              <a16:creationId xmlns:a16="http://schemas.microsoft.com/office/drawing/2014/main" id="{3F1DEB67-E034-45FA-9333-64685412F45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42" name="テキスト ボックス 541">
          <a:extLst>
            <a:ext uri="{FF2B5EF4-FFF2-40B4-BE49-F238E27FC236}">
              <a16:creationId xmlns:a16="http://schemas.microsoft.com/office/drawing/2014/main" id="{54EDE6CF-62B4-4331-BF89-23294517DE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43" name="直線コネクタ 542">
          <a:extLst>
            <a:ext uri="{FF2B5EF4-FFF2-40B4-BE49-F238E27FC236}">
              <a16:creationId xmlns:a16="http://schemas.microsoft.com/office/drawing/2014/main" id="{A58756E4-1F94-4D7B-92E1-736B66E2AE7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4" name="テキスト ボックス 543">
          <a:extLst>
            <a:ext uri="{FF2B5EF4-FFF2-40B4-BE49-F238E27FC236}">
              <a16:creationId xmlns:a16="http://schemas.microsoft.com/office/drawing/2014/main" id="{788AD90B-51A9-42C1-9E68-36F5B0AFD0E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5" name="直線コネクタ 544">
          <a:extLst>
            <a:ext uri="{FF2B5EF4-FFF2-40B4-BE49-F238E27FC236}">
              <a16:creationId xmlns:a16="http://schemas.microsoft.com/office/drawing/2014/main" id="{783D57C9-DCBA-47DA-B073-FD46DADD293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6" name="テキスト ボックス 545">
          <a:extLst>
            <a:ext uri="{FF2B5EF4-FFF2-40B4-BE49-F238E27FC236}">
              <a16:creationId xmlns:a16="http://schemas.microsoft.com/office/drawing/2014/main" id="{527FA497-3D4B-4974-8855-E420989DB68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7" name="直線コネクタ 546">
          <a:extLst>
            <a:ext uri="{FF2B5EF4-FFF2-40B4-BE49-F238E27FC236}">
              <a16:creationId xmlns:a16="http://schemas.microsoft.com/office/drawing/2014/main" id="{C29DCBF8-5EC6-495A-A195-569A7F3D1B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8" name="テキスト ボックス 547">
          <a:extLst>
            <a:ext uri="{FF2B5EF4-FFF2-40B4-BE49-F238E27FC236}">
              <a16:creationId xmlns:a16="http://schemas.microsoft.com/office/drawing/2014/main" id="{556B05EC-B9B7-43ED-8CAD-55D059BE0A2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a:extLst>
            <a:ext uri="{FF2B5EF4-FFF2-40B4-BE49-F238E27FC236}">
              <a16:creationId xmlns:a16="http://schemas.microsoft.com/office/drawing/2014/main" id="{7A8BDAE7-112D-44C0-924A-B2C42B050F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DAF5EB06-8EB2-4825-BDBB-D089633E7A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庁舎】&#10;一人当たり面積グラフ枠">
          <a:extLst>
            <a:ext uri="{FF2B5EF4-FFF2-40B4-BE49-F238E27FC236}">
              <a16:creationId xmlns:a16="http://schemas.microsoft.com/office/drawing/2014/main" id="{29086A9E-3B60-41F9-B0C8-9F5A3D5B5B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552" name="直線コネクタ 551">
          <a:extLst>
            <a:ext uri="{FF2B5EF4-FFF2-40B4-BE49-F238E27FC236}">
              <a16:creationId xmlns:a16="http://schemas.microsoft.com/office/drawing/2014/main" id="{AF89F44E-82D2-4618-9C69-466629D54BEB}"/>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553" name="【庁舎】&#10;一人当たり面積最小値テキスト">
          <a:extLst>
            <a:ext uri="{FF2B5EF4-FFF2-40B4-BE49-F238E27FC236}">
              <a16:creationId xmlns:a16="http://schemas.microsoft.com/office/drawing/2014/main" id="{5D0BF902-25FA-49A3-BC3A-3573679DDA6A}"/>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554" name="直線コネクタ 553">
          <a:extLst>
            <a:ext uri="{FF2B5EF4-FFF2-40B4-BE49-F238E27FC236}">
              <a16:creationId xmlns:a16="http://schemas.microsoft.com/office/drawing/2014/main" id="{92E1A541-95E7-431F-AB2E-2869077BCF5D}"/>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555" name="【庁舎】&#10;一人当たり面積最大値テキスト">
          <a:extLst>
            <a:ext uri="{FF2B5EF4-FFF2-40B4-BE49-F238E27FC236}">
              <a16:creationId xmlns:a16="http://schemas.microsoft.com/office/drawing/2014/main" id="{7633C6A6-CD24-4BCA-BDE4-A1E469BFCD7A}"/>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556" name="直線コネクタ 555">
          <a:extLst>
            <a:ext uri="{FF2B5EF4-FFF2-40B4-BE49-F238E27FC236}">
              <a16:creationId xmlns:a16="http://schemas.microsoft.com/office/drawing/2014/main" id="{2DC8760A-7E39-417F-9A06-CF6A386284D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557" name="【庁舎】&#10;一人当たり面積平均値テキスト">
          <a:extLst>
            <a:ext uri="{FF2B5EF4-FFF2-40B4-BE49-F238E27FC236}">
              <a16:creationId xmlns:a16="http://schemas.microsoft.com/office/drawing/2014/main" id="{82D5E09C-A9E2-46FA-8828-69F89ECEE9F9}"/>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558" name="フローチャート: 判断 557">
          <a:extLst>
            <a:ext uri="{FF2B5EF4-FFF2-40B4-BE49-F238E27FC236}">
              <a16:creationId xmlns:a16="http://schemas.microsoft.com/office/drawing/2014/main" id="{2A85A2C1-5C37-44A6-BEE9-462013415E0F}"/>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559" name="フローチャート: 判断 558">
          <a:extLst>
            <a:ext uri="{FF2B5EF4-FFF2-40B4-BE49-F238E27FC236}">
              <a16:creationId xmlns:a16="http://schemas.microsoft.com/office/drawing/2014/main" id="{C8771065-DD50-4991-8F1C-2AB96E2F402B}"/>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560" name="フローチャート: 判断 559">
          <a:extLst>
            <a:ext uri="{FF2B5EF4-FFF2-40B4-BE49-F238E27FC236}">
              <a16:creationId xmlns:a16="http://schemas.microsoft.com/office/drawing/2014/main" id="{EBB11329-194A-4CAA-B82B-C4A97DD5F3EA}"/>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561" name="フローチャート: 判断 560">
          <a:extLst>
            <a:ext uri="{FF2B5EF4-FFF2-40B4-BE49-F238E27FC236}">
              <a16:creationId xmlns:a16="http://schemas.microsoft.com/office/drawing/2014/main" id="{EADEB1C8-60C8-4CED-96CA-E29AEF82E482}"/>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562" name="フローチャート: 判断 561">
          <a:extLst>
            <a:ext uri="{FF2B5EF4-FFF2-40B4-BE49-F238E27FC236}">
              <a16:creationId xmlns:a16="http://schemas.microsoft.com/office/drawing/2014/main" id="{7DB0818D-6FC5-4BF0-A1C2-508254A29ED7}"/>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1E2F499A-99D7-4FC4-BCAB-EA3766EA89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E94FC8D0-AE26-4C9F-BB78-D67A9CEAB8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3188637F-0AAA-4A62-90A3-EB51CA9468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4F483688-9A4D-4285-86A1-841781CDB9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893183B0-1E72-437C-A334-70D98E000A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568" name="楕円 567">
          <a:extLst>
            <a:ext uri="{FF2B5EF4-FFF2-40B4-BE49-F238E27FC236}">
              <a16:creationId xmlns:a16="http://schemas.microsoft.com/office/drawing/2014/main" id="{0A1E92F8-0802-4C12-B78C-814CBF4B4CFA}"/>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152416</xdr:rowOff>
    </xdr:from>
    <xdr:ext cx="469744" cy="259045"/>
    <xdr:sp macro="" textlink="">
      <xdr:nvSpPr>
        <xdr:cNvPr id="569" name="【庁舎】&#10;一人当たり面積該当値テキスト">
          <a:extLst>
            <a:ext uri="{FF2B5EF4-FFF2-40B4-BE49-F238E27FC236}">
              <a16:creationId xmlns:a16="http://schemas.microsoft.com/office/drawing/2014/main" id="{DFDB7A95-74E8-48B8-ABD9-2E9303D6382D}"/>
            </a:ext>
          </a:extLst>
        </xdr:cNvPr>
        <xdr:cNvSpPr txBox="1"/>
      </xdr:nvSpPr>
      <xdr:spPr>
        <a:xfrm>
          <a:off x="22199600"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570" name="楕円 569">
          <a:extLst>
            <a:ext uri="{FF2B5EF4-FFF2-40B4-BE49-F238E27FC236}">
              <a16:creationId xmlns:a16="http://schemas.microsoft.com/office/drawing/2014/main" id="{D9D89A1C-AF69-4597-B985-EFE07F77640D}"/>
            </a:ext>
          </a:extLst>
        </xdr:cNvPr>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72389</xdr:rowOff>
    </xdr:to>
    <xdr:cxnSp macro="">
      <xdr:nvCxnSpPr>
        <xdr:cNvPr id="571" name="直線コネクタ 570">
          <a:extLst>
            <a:ext uri="{FF2B5EF4-FFF2-40B4-BE49-F238E27FC236}">
              <a16:creationId xmlns:a16="http://schemas.microsoft.com/office/drawing/2014/main" id="{6F38E87A-5FE7-4978-B1F5-E1E62EE6B657}"/>
            </a:ext>
          </a:extLst>
        </xdr:cNvPr>
        <xdr:cNvCxnSpPr/>
      </xdr:nvCxnSpPr>
      <xdr:spPr>
        <a:xfrm flipV="1">
          <a:off x="21323300" y="178841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572" name="楕円 571">
          <a:extLst>
            <a:ext uri="{FF2B5EF4-FFF2-40B4-BE49-F238E27FC236}">
              <a16:creationId xmlns:a16="http://schemas.microsoft.com/office/drawing/2014/main" id="{8B7F083E-48B0-481A-BFB3-F95038CA2ECF}"/>
            </a:ext>
          </a:extLst>
        </xdr:cNvPr>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114952</xdr:rowOff>
    </xdr:from>
    <xdr:ext cx="469744" cy="259045"/>
    <xdr:sp macro="" textlink="">
      <xdr:nvSpPr>
        <xdr:cNvPr id="573" name="n_1aveValue【庁舎】&#10;一人当たり面積">
          <a:extLst>
            <a:ext uri="{FF2B5EF4-FFF2-40B4-BE49-F238E27FC236}">
              <a16:creationId xmlns:a16="http://schemas.microsoft.com/office/drawing/2014/main" id="{8B414EBE-9FBC-4FC8-8042-A450A63A829B}"/>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574" name="n_2aveValue【庁舎】&#10;一人当たり面積">
          <a:extLst>
            <a:ext uri="{FF2B5EF4-FFF2-40B4-BE49-F238E27FC236}">
              <a16:creationId xmlns:a16="http://schemas.microsoft.com/office/drawing/2014/main" id="{C1B553CC-466F-4891-A8BF-8BF6E577A607}"/>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575" name="n_3aveValue【庁舎】&#10;一人当たり面積">
          <a:extLst>
            <a:ext uri="{FF2B5EF4-FFF2-40B4-BE49-F238E27FC236}">
              <a16:creationId xmlns:a16="http://schemas.microsoft.com/office/drawing/2014/main" id="{D02A763D-3378-4153-A756-DB39FCD32A4F}"/>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576" name="n_4aveValue【庁舎】&#10;一人当たり面積">
          <a:extLst>
            <a:ext uri="{FF2B5EF4-FFF2-40B4-BE49-F238E27FC236}">
              <a16:creationId xmlns:a16="http://schemas.microsoft.com/office/drawing/2014/main" id="{F8A07ED9-9DB9-492A-8E29-9C80BFA5A507}"/>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114316</xdr:rowOff>
    </xdr:from>
    <xdr:ext cx="469744" cy="259045"/>
    <xdr:sp macro="" textlink="">
      <xdr:nvSpPr>
        <xdr:cNvPr id="577" name="n_1mainValue【庁舎】&#10;一人当たり面積">
          <a:extLst>
            <a:ext uri="{FF2B5EF4-FFF2-40B4-BE49-F238E27FC236}">
              <a16:creationId xmlns:a16="http://schemas.microsoft.com/office/drawing/2014/main" id="{CF5655D2-9A68-4F15-A4DA-D7F3082EA994}"/>
            </a:ext>
          </a:extLst>
        </xdr:cNvPr>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137177</xdr:rowOff>
    </xdr:from>
    <xdr:ext cx="469744" cy="259045"/>
    <xdr:sp macro="" textlink="">
      <xdr:nvSpPr>
        <xdr:cNvPr id="578" name="n_4mainValue【庁舎】&#10;一人当たり面積">
          <a:extLst>
            <a:ext uri="{FF2B5EF4-FFF2-40B4-BE49-F238E27FC236}">
              <a16:creationId xmlns:a16="http://schemas.microsoft.com/office/drawing/2014/main" id="{B34F0735-0AC7-41B7-A0E8-23B93912CFC7}"/>
            </a:ext>
          </a:extLst>
        </xdr:cNvPr>
        <xdr:cNvSpPr txBox="1"/>
      </xdr:nvSpPr>
      <xdr:spPr>
        <a:xfrm>
          <a:off x="18421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9" name="正方形/長方形 578">
          <a:extLst>
            <a:ext uri="{FF2B5EF4-FFF2-40B4-BE49-F238E27FC236}">
              <a16:creationId xmlns:a16="http://schemas.microsoft.com/office/drawing/2014/main" id="{8D672A8B-B9F2-4D17-8B35-1FEFED4656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0" name="正方形/長方形 579">
          <a:extLst>
            <a:ext uri="{FF2B5EF4-FFF2-40B4-BE49-F238E27FC236}">
              <a16:creationId xmlns:a16="http://schemas.microsoft.com/office/drawing/2014/main" id="{5985F9F9-4EC8-4514-A56D-5AB6FB8BA4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1" name="テキスト ボックス 580">
          <a:extLst>
            <a:ext uri="{FF2B5EF4-FFF2-40B4-BE49-F238E27FC236}">
              <a16:creationId xmlns:a16="http://schemas.microsoft.com/office/drawing/2014/main" id="{F8DE1107-A5E6-450B-BD83-46576304FF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類似団体と比較して特に有形固定資産減価償却率が高くなっている施設は、体育館・プールと福祉施設である。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体育館については、廃校となった小学校の体育館を活用している町民体育館は昭和５１年度の建設で、有形固定資産減価償却率が９５％と高くなっている。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学校施設の集約化の調査・検討に合わせて、当施設の活用方針について検討中である。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福祉施設については、昭和６０年度に建設された老人福祉センターの有形固定資産減価償却率が９２％と高くなっている。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当施設は新耐震基準に適合しており、平成２３年度に外壁等の改修を実施済であることから、現時点で使用上の問題はなく、今後も適切な修繕を行いながら当面の間の稼働を予定している。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24180;&#24230;/01.&#32207;&#21209;&#36001;&#25919;&#35506;/&#9675;&#36001;&#25919;&#25285;&#24403;/53_&#27770;&#31639;/01_&#27770;&#31639;&#20840;&#33324;/02_&#36001;&#25919;&#29366;&#27841;&#36039;&#26009;&#38598;/R3.9&#26376;&#12288;&#65298;&#22238;&#30446;&#20844;&#34920;/&#12304;&#36001;&#25919;&#29366;&#27841;&#36039;&#26009;&#38598;&#12305;_014028_&#23721;&#2086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167.9</v>
          </cell>
          <cell r="CN51">
            <v>166.4</v>
          </cell>
          <cell r="CV51">
            <v>152.80000000000001</v>
          </cell>
        </row>
        <row r="53">
          <cell r="BP53">
            <v>55.4</v>
          </cell>
          <cell r="CN53">
            <v>58.4</v>
          </cell>
          <cell r="CV53">
            <v>67.2</v>
          </cell>
        </row>
        <row r="55">
          <cell r="AN55" t="str">
            <v>類似団体内平均値</v>
          </cell>
          <cell r="BP55">
            <v>13.1</v>
          </cell>
          <cell r="CN55">
            <v>0</v>
          </cell>
          <cell r="CV55">
            <v>3.1</v>
          </cell>
        </row>
        <row r="57">
          <cell r="BP57">
            <v>53.4</v>
          </cell>
          <cell r="CN57">
            <v>59.8</v>
          </cell>
          <cell r="CV57">
            <v>59.7</v>
          </cell>
        </row>
        <row r="72">
          <cell r="BP72" t="str">
            <v>H27</v>
          </cell>
          <cell r="BX72" t="str">
            <v>H28</v>
          </cell>
          <cell r="CF72" t="str">
            <v>H29</v>
          </cell>
          <cell r="CN72" t="str">
            <v>H30</v>
          </cell>
          <cell r="CV72" t="str">
            <v>R01</v>
          </cell>
        </row>
        <row r="73">
          <cell r="AN73" t="str">
            <v>当該団体値</v>
          </cell>
          <cell r="BP73">
            <v>167.9</v>
          </cell>
          <cell r="BX73">
            <v>173.9</v>
          </cell>
          <cell r="CF73">
            <v>168.7</v>
          </cell>
          <cell r="CN73">
            <v>166.4</v>
          </cell>
          <cell r="CV73">
            <v>152.80000000000001</v>
          </cell>
        </row>
        <row r="75">
          <cell r="BP75">
            <v>12.5</v>
          </cell>
          <cell r="BX75">
            <v>13.1</v>
          </cell>
          <cell r="CF75">
            <v>14.2</v>
          </cell>
          <cell r="CN75">
            <v>15.2</v>
          </cell>
          <cell r="CV75">
            <v>15.4</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6913057</v>
      </c>
      <c r="BO4" s="393"/>
      <c r="BP4" s="393"/>
      <c r="BQ4" s="393"/>
      <c r="BR4" s="393"/>
      <c r="BS4" s="393"/>
      <c r="BT4" s="393"/>
      <c r="BU4" s="394"/>
      <c r="BV4" s="392">
        <v>7268064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v>
      </c>
      <c r="CU4" s="399"/>
      <c r="CV4" s="399"/>
      <c r="CW4" s="399"/>
      <c r="CX4" s="399"/>
      <c r="CY4" s="399"/>
      <c r="CZ4" s="399"/>
      <c r="DA4" s="400"/>
      <c r="DB4" s="398">
        <v>0.3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6871228</v>
      </c>
      <c r="BO5" s="430"/>
      <c r="BP5" s="430"/>
      <c r="BQ5" s="430"/>
      <c r="BR5" s="430"/>
      <c r="BS5" s="430"/>
      <c r="BT5" s="430"/>
      <c r="BU5" s="431"/>
      <c r="BV5" s="429">
        <v>7257567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95.3</v>
      </c>
      <c r="CU5" s="427"/>
      <c r="CV5" s="427"/>
      <c r="CW5" s="427"/>
      <c r="CX5" s="427"/>
      <c r="CY5" s="427"/>
      <c r="CZ5" s="427"/>
      <c r="DA5" s="428"/>
      <c r="DB5" s="426">
        <v>94.8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41829</v>
      </c>
      <c r="BO6" s="430"/>
      <c r="BP6" s="430"/>
      <c r="BQ6" s="430"/>
      <c r="BR6" s="430"/>
      <c r="BS6" s="430"/>
      <c r="BT6" s="430"/>
      <c r="BU6" s="431"/>
      <c r="BV6" s="429">
        <v>10497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98.7</v>
      </c>
      <c r="CU6" s="467"/>
      <c r="CV6" s="467"/>
      <c r="CW6" s="467"/>
      <c r="CX6" s="467"/>
      <c r="CY6" s="467"/>
      <c r="CZ6" s="467"/>
      <c r="DA6" s="468"/>
      <c r="DB6" s="466">
        <v>99.1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0</v>
      </c>
      <c r="BO7" s="430"/>
      <c r="BP7" s="430"/>
      <c r="BQ7" s="430"/>
      <c r="BR7" s="430"/>
      <c r="BS7" s="430"/>
      <c r="BT7" s="430"/>
      <c r="BU7" s="431"/>
      <c r="BV7" s="429">
        <v>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4061904</v>
      </c>
      <c r="CU7" s="430"/>
      <c r="CV7" s="430"/>
      <c r="CW7" s="430"/>
      <c r="CX7" s="430"/>
      <c r="CY7" s="430"/>
      <c r="CZ7" s="430"/>
      <c r="DA7" s="431"/>
      <c r="DB7" s="429">
        <v>4004671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41829</v>
      </c>
      <c r="BO8" s="430"/>
      <c r="BP8" s="430"/>
      <c r="BQ8" s="430"/>
      <c r="BR8" s="430"/>
      <c r="BS8" s="430"/>
      <c r="BT8" s="430"/>
      <c r="BU8" s="431"/>
      <c r="BV8" s="429">
        <v>10497</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0.32</v>
      </c>
      <c r="CU8" s="470"/>
      <c r="CV8" s="470"/>
      <c r="CW8" s="470"/>
      <c r="CX8" s="470"/>
      <c r="CY8" s="470"/>
      <c r="CZ8" s="470"/>
      <c r="DA8" s="471"/>
      <c r="DB8" s="469">
        <v>0.33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13042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31332</v>
      </c>
      <c r="BO9" s="430"/>
      <c r="BP9" s="430"/>
      <c r="BQ9" s="430"/>
      <c r="BR9" s="430"/>
      <c r="BS9" s="430"/>
      <c r="BT9" s="430"/>
      <c r="BU9" s="431"/>
      <c r="BV9" s="429">
        <v>-23297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20</v>
      </c>
      <c r="CU9" s="427"/>
      <c r="CV9" s="427"/>
      <c r="CW9" s="427"/>
      <c r="CX9" s="427"/>
      <c r="CY9" s="427"/>
      <c r="CZ9" s="427"/>
      <c r="DA9" s="428"/>
      <c r="DB9" s="426">
        <v>20.7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14451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81</v>
      </c>
      <c r="BO10" s="430"/>
      <c r="BP10" s="430"/>
      <c r="BQ10" s="430"/>
      <c r="BR10" s="430"/>
      <c r="BS10" s="430"/>
      <c r="BT10" s="430"/>
      <c r="BU10" s="431"/>
      <c r="BV10" s="429">
        <v>85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12314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126</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8000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12250</v>
      </c>
      <c r="S13" s="514"/>
      <c r="T13" s="514"/>
      <c r="U13" s="514"/>
      <c r="V13" s="515"/>
      <c r="W13" s="445" t="s">
        <v>138</v>
      </c>
      <c r="X13" s="446"/>
      <c r="Y13" s="446"/>
      <c r="Z13" s="446"/>
      <c r="AA13" s="446"/>
      <c r="AB13" s="436"/>
      <c r="AC13" s="480">
        <v>217</v>
      </c>
      <c r="AD13" s="481"/>
      <c r="AE13" s="481"/>
      <c r="AF13" s="481"/>
      <c r="AG13" s="523"/>
      <c r="AH13" s="480">
        <v>257</v>
      </c>
      <c r="AI13" s="481"/>
      <c r="AJ13" s="481"/>
      <c r="AK13" s="481"/>
      <c r="AL13" s="482"/>
      <c r="AM13" s="458" t="s">
        <v>139</v>
      </c>
      <c r="AN13" s="459"/>
      <c r="AO13" s="459"/>
      <c r="AP13" s="459"/>
      <c r="AQ13" s="459"/>
      <c r="AR13" s="459"/>
      <c r="AS13" s="459"/>
      <c r="AT13" s="460"/>
      <c r="AU13" s="461" t="s">
        <v>126</v>
      </c>
      <c r="AV13" s="462"/>
      <c r="AW13" s="462"/>
      <c r="AX13" s="462"/>
      <c r="AY13" s="463" t="s">
        <v>140</v>
      </c>
      <c r="AZ13" s="464"/>
      <c r="BA13" s="464"/>
      <c r="BB13" s="464"/>
      <c r="BC13" s="464"/>
      <c r="BD13" s="464"/>
      <c r="BE13" s="464"/>
      <c r="BF13" s="464"/>
      <c r="BG13" s="464"/>
      <c r="BH13" s="464"/>
      <c r="BI13" s="464"/>
      <c r="BJ13" s="464"/>
      <c r="BK13" s="464"/>
      <c r="BL13" s="464"/>
      <c r="BM13" s="465"/>
      <c r="BN13" s="429">
        <v>31413</v>
      </c>
      <c r="BO13" s="430"/>
      <c r="BP13" s="430"/>
      <c r="BQ13" s="430"/>
      <c r="BR13" s="430"/>
      <c r="BS13" s="430"/>
      <c r="BT13" s="430"/>
      <c r="BU13" s="431"/>
      <c r="BV13" s="429">
        <v>-31212</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15.4</v>
      </c>
      <c r="CU13" s="427"/>
      <c r="CV13" s="427"/>
      <c r="CW13" s="427"/>
      <c r="CX13" s="427"/>
      <c r="CY13" s="427"/>
      <c r="CZ13" s="427"/>
      <c r="DA13" s="428"/>
      <c r="DB13" s="426">
        <v>15.2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12623</v>
      </c>
      <c r="S14" s="514"/>
      <c r="T14" s="514"/>
      <c r="U14" s="514"/>
      <c r="V14" s="515"/>
      <c r="W14" s="419"/>
      <c r="X14" s="420"/>
      <c r="Y14" s="420"/>
      <c r="Z14" s="420"/>
      <c r="AA14" s="420"/>
      <c r="AB14" s="409"/>
      <c r="AC14" s="516">
        <v>3.5</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152.80000000000001</v>
      </c>
      <c r="CU14" s="528"/>
      <c r="CV14" s="528"/>
      <c r="CW14" s="528"/>
      <c r="CX14" s="528"/>
      <c r="CY14" s="528"/>
      <c r="CZ14" s="528"/>
      <c r="DA14" s="529"/>
      <c r="DB14" s="527">
        <v>166.4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12573</v>
      </c>
      <c r="S15" s="514"/>
      <c r="T15" s="514"/>
      <c r="U15" s="514"/>
      <c r="V15" s="515"/>
      <c r="W15" s="445" t="s">
        <v>144</v>
      </c>
      <c r="X15" s="446"/>
      <c r="Y15" s="446"/>
      <c r="Z15" s="446"/>
      <c r="AA15" s="446"/>
      <c r="AB15" s="436"/>
      <c r="AC15" s="480">
        <v>2040</v>
      </c>
      <c r="AD15" s="481"/>
      <c r="AE15" s="481"/>
      <c r="AF15" s="481"/>
      <c r="AG15" s="523"/>
      <c r="AH15" s="480">
        <v>2031</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1136652</v>
      </c>
      <c r="BO15" s="393"/>
      <c r="BP15" s="393"/>
      <c r="BQ15" s="393"/>
      <c r="BR15" s="393"/>
      <c r="BS15" s="393"/>
      <c r="BT15" s="393"/>
      <c r="BU15" s="394"/>
      <c r="BV15" s="392">
        <v>1152596</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32.9</v>
      </c>
      <c r="AD16" s="517"/>
      <c r="AE16" s="517"/>
      <c r="AF16" s="517"/>
      <c r="AG16" s="518"/>
      <c r="AH16" s="516">
        <v>31</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3636433</v>
      </c>
      <c r="BO16" s="430"/>
      <c r="BP16" s="430"/>
      <c r="BQ16" s="430"/>
      <c r="BR16" s="430"/>
      <c r="BS16" s="430"/>
      <c r="BT16" s="430"/>
      <c r="BU16" s="431"/>
      <c r="BV16" s="429">
        <v>3531854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3946</v>
      </c>
      <c r="AD17" s="481"/>
      <c r="AE17" s="481"/>
      <c r="AF17" s="481"/>
      <c r="AG17" s="523"/>
      <c r="AH17" s="480">
        <v>4274</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1425715</v>
      </c>
      <c r="BO17" s="430"/>
      <c r="BP17" s="430"/>
      <c r="BQ17" s="430"/>
      <c r="BR17" s="430"/>
      <c r="BS17" s="430"/>
      <c r="BT17" s="430"/>
      <c r="BU17" s="431"/>
      <c r="BV17" s="429">
        <v>1447999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70.599999999999994</v>
      </c>
      <c r="M18" s="545"/>
      <c r="N18" s="545"/>
      <c r="O18" s="545"/>
      <c r="P18" s="545"/>
      <c r="Q18" s="545"/>
      <c r="R18" s="546"/>
      <c r="S18" s="546"/>
      <c r="T18" s="546"/>
      <c r="U18" s="546"/>
      <c r="V18" s="547"/>
      <c r="W18" s="447"/>
      <c r="X18" s="448"/>
      <c r="Y18" s="448"/>
      <c r="Z18" s="448"/>
      <c r="AA18" s="448"/>
      <c r="AB18" s="439"/>
      <c r="AC18" s="548">
        <v>63.6</v>
      </c>
      <c r="AD18" s="549"/>
      <c r="AE18" s="549"/>
      <c r="AF18" s="549"/>
      <c r="AG18" s="550"/>
      <c r="AH18" s="548">
        <v>65.099999999999994</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3932983</v>
      </c>
      <c r="BO18" s="430"/>
      <c r="BP18" s="430"/>
      <c r="BQ18" s="430"/>
      <c r="BR18" s="430"/>
      <c r="BS18" s="430"/>
      <c r="BT18" s="430"/>
      <c r="BU18" s="431"/>
      <c r="BV18" s="429">
        <v>3831738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185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4477633</v>
      </c>
      <c r="BO19" s="430"/>
      <c r="BP19" s="430"/>
      <c r="BQ19" s="430"/>
      <c r="BR19" s="430"/>
      <c r="BS19" s="430"/>
      <c r="BT19" s="430"/>
      <c r="BU19" s="431"/>
      <c r="BV19" s="429">
        <v>4459024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6228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9938942</v>
      </c>
      <c r="BO23" s="430"/>
      <c r="BP23" s="430"/>
      <c r="BQ23" s="430"/>
      <c r="BR23" s="430"/>
      <c r="BS23" s="430"/>
      <c r="BT23" s="430"/>
      <c r="BU23" s="431"/>
      <c r="BV23" s="429">
        <v>10415804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6850</v>
      </c>
      <c r="R24" s="481"/>
      <c r="S24" s="481"/>
      <c r="T24" s="481"/>
      <c r="U24" s="481"/>
      <c r="V24" s="523"/>
      <c r="W24" s="582"/>
      <c r="X24" s="570"/>
      <c r="Y24" s="571"/>
      <c r="Z24" s="479" t="s">
        <v>168</v>
      </c>
      <c r="AA24" s="459"/>
      <c r="AB24" s="459"/>
      <c r="AC24" s="459"/>
      <c r="AD24" s="459"/>
      <c r="AE24" s="459"/>
      <c r="AF24" s="459"/>
      <c r="AG24" s="460"/>
      <c r="AH24" s="480">
        <v>140</v>
      </c>
      <c r="AI24" s="481"/>
      <c r="AJ24" s="481"/>
      <c r="AK24" s="481"/>
      <c r="AL24" s="523"/>
      <c r="AM24" s="480">
        <v>405580</v>
      </c>
      <c r="AN24" s="481"/>
      <c r="AO24" s="481"/>
      <c r="AP24" s="481"/>
      <c r="AQ24" s="481"/>
      <c r="AR24" s="523"/>
      <c r="AS24" s="480">
        <v>2897</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7675457</v>
      </c>
      <c r="BO24" s="430"/>
      <c r="BP24" s="430"/>
      <c r="BQ24" s="430"/>
      <c r="BR24" s="430"/>
      <c r="BS24" s="430"/>
      <c r="BT24" s="430"/>
      <c r="BU24" s="431"/>
      <c r="BV24" s="429">
        <v>7879391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5700</v>
      </c>
      <c r="R25" s="481"/>
      <c r="S25" s="481"/>
      <c r="T25" s="481"/>
      <c r="U25" s="481"/>
      <c r="V25" s="523"/>
      <c r="W25" s="582"/>
      <c r="X25" s="570"/>
      <c r="Y25" s="571"/>
      <c r="Z25" s="479" t="s">
        <v>171</v>
      </c>
      <c r="AA25" s="459"/>
      <c r="AB25" s="459"/>
      <c r="AC25" s="459"/>
      <c r="AD25" s="459"/>
      <c r="AE25" s="459"/>
      <c r="AF25" s="459"/>
      <c r="AG25" s="460"/>
      <c r="AH25" s="480" t="s">
        <v>129</v>
      </c>
      <c r="AI25" s="481"/>
      <c r="AJ25" s="481"/>
      <c r="AK25" s="481"/>
      <c r="AL25" s="523"/>
      <c r="AM25" s="480" t="s">
        <v>129</v>
      </c>
      <c r="AN25" s="481"/>
      <c r="AO25" s="481"/>
      <c r="AP25" s="481"/>
      <c r="AQ25" s="481"/>
      <c r="AR25" s="523"/>
      <c r="AS25" s="480" t="s">
        <v>129</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7194</v>
      </c>
      <c r="BO25" s="393"/>
      <c r="BP25" s="393"/>
      <c r="BQ25" s="393"/>
      <c r="BR25" s="393"/>
      <c r="BS25" s="393"/>
      <c r="BT25" s="393"/>
      <c r="BU25" s="394"/>
      <c r="BV25" s="392">
        <v>8778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5330</v>
      </c>
      <c r="R26" s="481"/>
      <c r="S26" s="481"/>
      <c r="T26" s="481"/>
      <c r="U26" s="481"/>
      <c r="V26" s="523"/>
      <c r="W26" s="582"/>
      <c r="X26" s="570"/>
      <c r="Y26" s="571"/>
      <c r="Z26" s="479" t="s">
        <v>174</v>
      </c>
      <c r="AA26" s="592"/>
      <c r="AB26" s="592"/>
      <c r="AC26" s="592"/>
      <c r="AD26" s="592"/>
      <c r="AE26" s="592"/>
      <c r="AF26" s="592"/>
      <c r="AG26" s="593"/>
      <c r="AH26" s="480">
        <v>2</v>
      </c>
      <c r="AI26" s="481"/>
      <c r="AJ26" s="481"/>
      <c r="AK26" s="481"/>
      <c r="AL26" s="523"/>
      <c r="AM26" s="480" t="s">
        <v>175</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2820</v>
      </c>
      <c r="R27" s="481"/>
      <c r="S27" s="481"/>
      <c r="T27" s="481"/>
      <c r="U27" s="481"/>
      <c r="V27" s="523"/>
      <c r="W27" s="582"/>
      <c r="X27" s="570"/>
      <c r="Y27" s="571"/>
      <c r="Z27" s="479" t="s">
        <v>178</v>
      </c>
      <c r="AA27" s="459"/>
      <c r="AB27" s="459"/>
      <c r="AC27" s="459"/>
      <c r="AD27" s="459"/>
      <c r="AE27" s="459"/>
      <c r="AF27" s="459"/>
      <c r="AG27" s="460"/>
      <c r="AH27" s="480" t="s">
        <v>179</v>
      </c>
      <c r="AI27" s="481"/>
      <c r="AJ27" s="481"/>
      <c r="AK27" s="481"/>
      <c r="AL27" s="523"/>
      <c r="AM27" s="480" t="s">
        <v>129</v>
      </c>
      <c r="AN27" s="481"/>
      <c r="AO27" s="481"/>
      <c r="AP27" s="481"/>
      <c r="AQ27" s="481"/>
      <c r="AR27" s="523"/>
      <c r="AS27" s="480" t="s">
        <v>129</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185468</v>
      </c>
      <c r="BO27" s="606"/>
      <c r="BP27" s="606"/>
      <c r="BQ27" s="606"/>
      <c r="BR27" s="606"/>
      <c r="BS27" s="606"/>
      <c r="BT27" s="606"/>
      <c r="BU27" s="607"/>
      <c r="BV27" s="605">
        <v>185272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2260</v>
      </c>
      <c r="R28" s="481"/>
      <c r="S28" s="481"/>
      <c r="T28" s="481"/>
      <c r="U28" s="481"/>
      <c r="V28" s="523"/>
      <c r="W28" s="582"/>
      <c r="X28" s="570"/>
      <c r="Y28" s="571"/>
      <c r="Z28" s="479" t="s">
        <v>182</v>
      </c>
      <c r="AA28" s="459"/>
      <c r="AB28" s="459"/>
      <c r="AC28" s="459"/>
      <c r="AD28" s="459"/>
      <c r="AE28" s="459"/>
      <c r="AF28" s="459"/>
      <c r="AG28" s="460"/>
      <c r="AH28" s="480" t="s">
        <v>129</v>
      </c>
      <c r="AI28" s="481"/>
      <c r="AJ28" s="481"/>
      <c r="AK28" s="481"/>
      <c r="AL28" s="523"/>
      <c r="AM28" s="480" t="s">
        <v>179</v>
      </c>
      <c r="AN28" s="481"/>
      <c r="AO28" s="481"/>
      <c r="AP28" s="481"/>
      <c r="AQ28" s="481"/>
      <c r="AR28" s="523"/>
      <c r="AS28" s="480" t="s">
        <v>179</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134239</v>
      </c>
      <c r="BO28" s="393"/>
      <c r="BP28" s="393"/>
      <c r="BQ28" s="393"/>
      <c r="BR28" s="393"/>
      <c r="BS28" s="393"/>
      <c r="BT28" s="393"/>
      <c r="BU28" s="394"/>
      <c r="BV28" s="392">
        <v>134158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14</v>
      </c>
      <c r="M29" s="481"/>
      <c r="N29" s="481"/>
      <c r="O29" s="481"/>
      <c r="P29" s="523"/>
      <c r="Q29" s="480">
        <v>1850</v>
      </c>
      <c r="R29" s="481"/>
      <c r="S29" s="481"/>
      <c r="T29" s="481"/>
      <c r="U29" s="481"/>
      <c r="V29" s="523"/>
      <c r="W29" s="583"/>
      <c r="X29" s="584"/>
      <c r="Y29" s="585"/>
      <c r="Z29" s="479" t="s">
        <v>185</v>
      </c>
      <c r="AA29" s="459"/>
      <c r="AB29" s="459"/>
      <c r="AC29" s="459"/>
      <c r="AD29" s="459"/>
      <c r="AE29" s="459"/>
      <c r="AF29" s="459"/>
      <c r="AG29" s="460"/>
      <c r="AH29" s="480">
        <v>140</v>
      </c>
      <c r="AI29" s="481"/>
      <c r="AJ29" s="481"/>
      <c r="AK29" s="481"/>
      <c r="AL29" s="523"/>
      <c r="AM29" s="480">
        <v>405580</v>
      </c>
      <c r="AN29" s="481"/>
      <c r="AO29" s="481"/>
      <c r="AP29" s="481"/>
      <c r="AQ29" s="481"/>
      <c r="AR29" s="523"/>
      <c r="AS29" s="480">
        <v>2897</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15107</v>
      </c>
      <c r="BO29" s="430"/>
      <c r="BP29" s="430"/>
      <c r="BQ29" s="430"/>
      <c r="BR29" s="430"/>
      <c r="BS29" s="430"/>
      <c r="BT29" s="430"/>
      <c r="BU29" s="431"/>
      <c r="BV29" s="429">
        <v>15098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694639</v>
      </c>
      <c r="BO30" s="606"/>
      <c r="BP30" s="606"/>
      <c r="BQ30" s="606"/>
      <c r="BR30" s="606"/>
      <c r="BS30" s="606"/>
      <c r="BT30" s="606"/>
      <c r="BU30" s="607"/>
      <c r="BV30" s="605">
        <v>699044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臨海部土地造成事業特別会計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岩内地方衛生組合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岩内地方船舶上架公社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公共用地先行取得事業特別会計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岩内・寿都地方消防組合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深層水事業特別会計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後志教育研修センター</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YWbvDPYkp8fdqDaEAq/SKN/r9Q8YgYSXLpp4z3/j5HN0487pcC120Zq3qfu+cJpJCBf58rbnTLTXkiMmwAwPw==" saltValue="7D7584FrNlxEVQ0SQQW5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1213634</v>
      </c>
      <c r="S5" s="635"/>
      <c r="T5" s="635"/>
      <c r="U5" s="635"/>
      <c r="V5" s="635"/>
      <c r="W5" s="635"/>
      <c r="X5" s="635"/>
      <c r="Y5" s="636"/>
      <c r="Z5" s="637">
        <v>17.600000000000001</v>
      </c>
      <c r="AA5" s="637"/>
      <c r="AB5" s="637"/>
      <c r="AC5" s="637"/>
      <c r="AD5" s="638">
        <v>1148129</v>
      </c>
      <c r="AE5" s="638"/>
      <c r="AF5" s="638"/>
      <c r="AG5" s="638"/>
      <c r="AH5" s="638"/>
      <c r="AI5" s="638"/>
      <c r="AJ5" s="638"/>
      <c r="AK5" s="638"/>
      <c r="AL5" s="639">
        <v>28.8</v>
      </c>
      <c r="AM5" s="640"/>
      <c r="AN5" s="640"/>
      <c r="AO5" s="641"/>
      <c r="AP5" s="631" t="s">
        <v>224</v>
      </c>
      <c r="AQ5" s="632"/>
      <c r="AR5" s="632"/>
      <c r="AS5" s="632"/>
      <c r="AT5" s="632"/>
      <c r="AU5" s="632"/>
      <c r="AV5" s="632"/>
      <c r="AW5" s="632"/>
      <c r="AX5" s="632"/>
      <c r="AY5" s="632"/>
      <c r="AZ5" s="632"/>
      <c r="BA5" s="632"/>
      <c r="BB5" s="632"/>
      <c r="BC5" s="632"/>
      <c r="BD5" s="632"/>
      <c r="BE5" s="632"/>
      <c r="BF5" s="633"/>
      <c r="BG5" s="645">
        <v>1139970</v>
      </c>
      <c r="BH5" s="646"/>
      <c r="BI5" s="646"/>
      <c r="BJ5" s="646"/>
      <c r="BK5" s="646"/>
      <c r="BL5" s="646"/>
      <c r="BM5" s="646"/>
      <c r="BN5" s="647"/>
      <c r="BO5" s="648">
        <v>93.9</v>
      </c>
      <c r="BP5" s="648"/>
      <c r="BQ5" s="648"/>
      <c r="BR5" s="648"/>
      <c r="BS5" s="649">
        <v>14136</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47681</v>
      </c>
      <c r="S6" s="646"/>
      <c r="T6" s="646"/>
      <c r="U6" s="646"/>
      <c r="V6" s="646"/>
      <c r="W6" s="646"/>
      <c r="X6" s="646"/>
      <c r="Y6" s="647"/>
      <c r="Z6" s="648">
        <v>0.7</v>
      </c>
      <c r="AA6" s="648"/>
      <c r="AB6" s="648"/>
      <c r="AC6" s="648"/>
      <c r="AD6" s="649">
        <v>47681</v>
      </c>
      <c r="AE6" s="649"/>
      <c r="AF6" s="649"/>
      <c r="AG6" s="649"/>
      <c r="AH6" s="649"/>
      <c r="AI6" s="649"/>
      <c r="AJ6" s="649"/>
      <c r="AK6" s="649"/>
      <c r="AL6" s="650">
        <v>1.2</v>
      </c>
      <c r="AM6" s="651"/>
      <c r="AN6" s="651"/>
      <c r="AO6" s="652"/>
      <c r="AP6" s="642" t="s">
        <v>229</v>
      </c>
      <c r="AQ6" s="643"/>
      <c r="AR6" s="643"/>
      <c r="AS6" s="643"/>
      <c r="AT6" s="643"/>
      <c r="AU6" s="643"/>
      <c r="AV6" s="643"/>
      <c r="AW6" s="643"/>
      <c r="AX6" s="643"/>
      <c r="AY6" s="643"/>
      <c r="AZ6" s="643"/>
      <c r="BA6" s="643"/>
      <c r="BB6" s="643"/>
      <c r="BC6" s="643"/>
      <c r="BD6" s="643"/>
      <c r="BE6" s="643"/>
      <c r="BF6" s="644"/>
      <c r="BG6" s="645">
        <v>1139970</v>
      </c>
      <c r="BH6" s="646"/>
      <c r="BI6" s="646"/>
      <c r="BJ6" s="646"/>
      <c r="BK6" s="646"/>
      <c r="BL6" s="646"/>
      <c r="BM6" s="646"/>
      <c r="BN6" s="647"/>
      <c r="BO6" s="648">
        <v>93.9</v>
      </c>
      <c r="BP6" s="648"/>
      <c r="BQ6" s="648"/>
      <c r="BR6" s="648"/>
      <c r="BS6" s="649">
        <v>14136</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87002</v>
      </c>
      <c r="CS6" s="646"/>
      <c r="CT6" s="646"/>
      <c r="CU6" s="646"/>
      <c r="CV6" s="646"/>
      <c r="CW6" s="646"/>
      <c r="CX6" s="646"/>
      <c r="CY6" s="647"/>
      <c r="CZ6" s="639">
        <v>1.3</v>
      </c>
      <c r="DA6" s="640"/>
      <c r="DB6" s="640"/>
      <c r="DC6" s="659"/>
      <c r="DD6" s="654">
        <v>1038</v>
      </c>
      <c r="DE6" s="646"/>
      <c r="DF6" s="646"/>
      <c r="DG6" s="646"/>
      <c r="DH6" s="646"/>
      <c r="DI6" s="646"/>
      <c r="DJ6" s="646"/>
      <c r="DK6" s="646"/>
      <c r="DL6" s="646"/>
      <c r="DM6" s="646"/>
      <c r="DN6" s="646"/>
      <c r="DO6" s="646"/>
      <c r="DP6" s="647"/>
      <c r="DQ6" s="654">
        <v>87002</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920</v>
      </c>
      <c r="S7" s="646"/>
      <c r="T7" s="646"/>
      <c r="U7" s="646"/>
      <c r="V7" s="646"/>
      <c r="W7" s="646"/>
      <c r="X7" s="646"/>
      <c r="Y7" s="647"/>
      <c r="Z7" s="648">
        <v>0</v>
      </c>
      <c r="AA7" s="648"/>
      <c r="AB7" s="648"/>
      <c r="AC7" s="648"/>
      <c r="AD7" s="649">
        <v>920</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584553</v>
      </c>
      <c r="BH7" s="646"/>
      <c r="BI7" s="646"/>
      <c r="BJ7" s="646"/>
      <c r="BK7" s="646"/>
      <c r="BL7" s="646"/>
      <c r="BM7" s="646"/>
      <c r="BN7" s="647"/>
      <c r="BO7" s="648">
        <v>48.2</v>
      </c>
      <c r="BP7" s="648"/>
      <c r="BQ7" s="648"/>
      <c r="BR7" s="648"/>
      <c r="BS7" s="649">
        <v>14136</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819786</v>
      </c>
      <c r="CS7" s="646"/>
      <c r="CT7" s="646"/>
      <c r="CU7" s="646"/>
      <c r="CV7" s="646"/>
      <c r="CW7" s="646"/>
      <c r="CX7" s="646"/>
      <c r="CY7" s="647"/>
      <c r="CZ7" s="648">
        <v>11.9</v>
      </c>
      <c r="DA7" s="648"/>
      <c r="DB7" s="648"/>
      <c r="DC7" s="648"/>
      <c r="DD7" s="654">
        <v>6</v>
      </c>
      <c r="DE7" s="646"/>
      <c r="DF7" s="646"/>
      <c r="DG7" s="646"/>
      <c r="DH7" s="646"/>
      <c r="DI7" s="646"/>
      <c r="DJ7" s="646"/>
      <c r="DK7" s="646"/>
      <c r="DL7" s="646"/>
      <c r="DM7" s="646"/>
      <c r="DN7" s="646"/>
      <c r="DO7" s="646"/>
      <c r="DP7" s="647"/>
      <c r="DQ7" s="654">
        <v>599698</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2989</v>
      </c>
      <c r="S8" s="646"/>
      <c r="T8" s="646"/>
      <c r="U8" s="646"/>
      <c r="V8" s="646"/>
      <c r="W8" s="646"/>
      <c r="X8" s="646"/>
      <c r="Y8" s="647"/>
      <c r="Z8" s="648">
        <v>0</v>
      </c>
      <c r="AA8" s="648"/>
      <c r="AB8" s="648"/>
      <c r="AC8" s="648"/>
      <c r="AD8" s="649">
        <v>2989</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19895</v>
      </c>
      <c r="BH8" s="646"/>
      <c r="BI8" s="646"/>
      <c r="BJ8" s="646"/>
      <c r="BK8" s="646"/>
      <c r="BL8" s="646"/>
      <c r="BM8" s="646"/>
      <c r="BN8" s="647"/>
      <c r="BO8" s="648">
        <v>1.6</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1882302</v>
      </c>
      <c r="CS8" s="646"/>
      <c r="CT8" s="646"/>
      <c r="CU8" s="646"/>
      <c r="CV8" s="646"/>
      <c r="CW8" s="646"/>
      <c r="CX8" s="646"/>
      <c r="CY8" s="647"/>
      <c r="CZ8" s="648">
        <v>27.4</v>
      </c>
      <c r="DA8" s="648"/>
      <c r="DB8" s="648"/>
      <c r="DC8" s="648"/>
      <c r="DD8" s="654">
        <v>89</v>
      </c>
      <c r="DE8" s="646"/>
      <c r="DF8" s="646"/>
      <c r="DG8" s="646"/>
      <c r="DH8" s="646"/>
      <c r="DI8" s="646"/>
      <c r="DJ8" s="646"/>
      <c r="DK8" s="646"/>
      <c r="DL8" s="646"/>
      <c r="DM8" s="646"/>
      <c r="DN8" s="646"/>
      <c r="DO8" s="646"/>
      <c r="DP8" s="647"/>
      <c r="DQ8" s="654">
        <v>1031832</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1941</v>
      </c>
      <c r="S9" s="646"/>
      <c r="T9" s="646"/>
      <c r="U9" s="646"/>
      <c r="V9" s="646"/>
      <c r="W9" s="646"/>
      <c r="X9" s="646"/>
      <c r="Y9" s="647"/>
      <c r="Z9" s="648">
        <v>0</v>
      </c>
      <c r="AA9" s="648"/>
      <c r="AB9" s="648"/>
      <c r="AC9" s="648"/>
      <c r="AD9" s="649">
        <v>1941</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479383</v>
      </c>
      <c r="BH9" s="646"/>
      <c r="BI9" s="646"/>
      <c r="BJ9" s="646"/>
      <c r="BK9" s="646"/>
      <c r="BL9" s="646"/>
      <c r="BM9" s="646"/>
      <c r="BN9" s="647"/>
      <c r="BO9" s="648">
        <v>39.5</v>
      </c>
      <c r="BP9" s="648"/>
      <c r="BQ9" s="648"/>
      <c r="BR9" s="648"/>
      <c r="BS9" s="654" t="s">
        <v>129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632302</v>
      </c>
      <c r="CS9" s="646"/>
      <c r="CT9" s="646"/>
      <c r="CU9" s="646"/>
      <c r="CV9" s="646"/>
      <c r="CW9" s="646"/>
      <c r="CX9" s="646"/>
      <c r="CY9" s="647"/>
      <c r="CZ9" s="648">
        <v>9.1999999999999993</v>
      </c>
      <c r="DA9" s="648"/>
      <c r="DB9" s="648"/>
      <c r="DC9" s="648"/>
      <c r="DD9" s="654">
        <v>96207</v>
      </c>
      <c r="DE9" s="646"/>
      <c r="DF9" s="646"/>
      <c r="DG9" s="646"/>
      <c r="DH9" s="646"/>
      <c r="DI9" s="646"/>
      <c r="DJ9" s="646"/>
      <c r="DK9" s="646"/>
      <c r="DL9" s="646"/>
      <c r="DM9" s="646"/>
      <c r="DN9" s="646"/>
      <c r="DO9" s="646"/>
      <c r="DP9" s="647"/>
      <c r="DQ9" s="654">
        <v>336857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236</v>
      </c>
      <c r="AE10" s="649"/>
      <c r="AF10" s="649"/>
      <c r="AG10" s="649"/>
      <c r="AH10" s="649"/>
      <c r="AI10" s="649"/>
      <c r="AJ10" s="649"/>
      <c r="AK10" s="649"/>
      <c r="AL10" s="650" t="s">
        <v>129</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41004</v>
      </c>
      <c r="BH10" s="646"/>
      <c r="BI10" s="646"/>
      <c r="BJ10" s="646"/>
      <c r="BK10" s="646"/>
      <c r="BL10" s="646"/>
      <c r="BM10" s="646"/>
      <c r="BN10" s="647"/>
      <c r="BO10" s="648">
        <v>3.4</v>
      </c>
      <c r="BP10" s="648"/>
      <c r="BQ10" s="648"/>
      <c r="BR10" s="648"/>
      <c r="BS10" s="654">
        <v>6778</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27208</v>
      </c>
      <c r="CS10" s="646"/>
      <c r="CT10" s="646"/>
      <c r="CU10" s="646"/>
      <c r="CV10" s="646"/>
      <c r="CW10" s="646"/>
      <c r="CX10" s="646"/>
      <c r="CY10" s="647"/>
      <c r="CZ10" s="648">
        <v>0.4</v>
      </c>
      <c r="DA10" s="648"/>
      <c r="DB10" s="648"/>
      <c r="DC10" s="648"/>
      <c r="DD10" s="654">
        <v>5861</v>
      </c>
      <c r="DE10" s="646"/>
      <c r="DF10" s="646"/>
      <c r="DG10" s="646"/>
      <c r="DH10" s="646"/>
      <c r="DI10" s="646"/>
      <c r="DJ10" s="646"/>
      <c r="DK10" s="646"/>
      <c r="DL10" s="646"/>
      <c r="DM10" s="646"/>
      <c r="DN10" s="646"/>
      <c r="DO10" s="646"/>
      <c r="DP10" s="647"/>
      <c r="DQ10" s="654">
        <v>16355</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245204</v>
      </c>
      <c r="S11" s="646"/>
      <c r="T11" s="646"/>
      <c r="U11" s="646"/>
      <c r="V11" s="646"/>
      <c r="W11" s="646"/>
      <c r="X11" s="646"/>
      <c r="Y11" s="647"/>
      <c r="Z11" s="650">
        <v>3.5</v>
      </c>
      <c r="AA11" s="651"/>
      <c r="AB11" s="651"/>
      <c r="AC11" s="663"/>
      <c r="AD11" s="654">
        <v>245204</v>
      </c>
      <c r="AE11" s="646"/>
      <c r="AF11" s="646"/>
      <c r="AG11" s="646"/>
      <c r="AH11" s="646"/>
      <c r="AI11" s="646"/>
      <c r="AJ11" s="646"/>
      <c r="AK11" s="647"/>
      <c r="AL11" s="650">
        <v>6.2</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44271</v>
      </c>
      <c r="BH11" s="646"/>
      <c r="BI11" s="646"/>
      <c r="BJ11" s="646"/>
      <c r="BK11" s="646"/>
      <c r="BL11" s="646"/>
      <c r="BM11" s="646"/>
      <c r="BN11" s="647"/>
      <c r="BO11" s="648">
        <v>3.6</v>
      </c>
      <c r="BP11" s="648"/>
      <c r="BQ11" s="648"/>
      <c r="BR11" s="648"/>
      <c r="BS11" s="654">
        <v>7358</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122908</v>
      </c>
      <c r="CS11" s="646"/>
      <c r="CT11" s="646"/>
      <c r="CU11" s="646"/>
      <c r="CV11" s="646"/>
      <c r="CW11" s="646"/>
      <c r="CX11" s="646"/>
      <c r="CY11" s="647"/>
      <c r="CZ11" s="648">
        <v>1.8</v>
      </c>
      <c r="DA11" s="648"/>
      <c r="DB11" s="648"/>
      <c r="DC11" s="648"/>
      <c r="DD11" s="654">
        <v>681</v>
      </c>
      <c r="DE11" s="646"/>
      <c r="DF11" s="646"/>
      <c r="DG11" s="646"/>
      <c r="DH11" s="646"/>
      <c r="DI11" s="646"/>
      <c r="DJ11" s="646"/>
      <c r="DK11" s="646"/>
      <c r="DL11" s="646"/>
      <c r="DM11" s="646"/>
      <c r="DN11" s="646"/>
      <c r="DO11" s="646"/>
      <c r="DP11" s="647"/>
      <c r="DQ11" s="654">
        <v>88043</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236</v>
      </c>
      <c r="S12" s="646"/>
      <c r="T12" s="646"/>
      <c r="U12" s="646"/>
      <c r="V12" s="646"/>
      <c r="W12" s="646"/>
      <c r="X12" s="646"/>
      <c r="Y12" s="647"/>
      <c r="Z12" s="648" t="s">
        <v>236</v>
      </c>
      <c r="AA12" s="648"/>
      <c r="AB12" s="648"/>
      <c r="AC12" s="648"/>
      <c r="AD12" s="649" t="s">
        <v>236</v>
      </c>
      <c r="AE12" s="649"/>
      <c r="AF12" s="649"/>
      <c r="AG12" s="649"/>
      <c r="AH12" s="649"/>
      <c r="AI12" s="649"/>
      <c r="AJ12" s="649"/>
      <c r="AK12" s="649"/>
      <c r="AL12" s="650" t="s">
        <v>236</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379556</v>
      </c>
      <c r="BH12" s="646"/>
      <c r="BI12" s="646"/>
      <c r="BJ12" s="646"/>
      <c r="BK12" s="646"/>
      <c r="BL12" s="646"/>
      <c r="BM12" s="646"/>
      <c r="BN12" s="647"/>
      <c r="BO12" s="648">
        <v>31.3</v>
      </c>
      <c r="BP12" s="648"/>
      <c r="BQ12" s="648"/>
      <c r="BR12" s="648"/>
      <c r="BS12" s="654" t="s">
        <v>236</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273176</v>
      </c>
      <c r="CS12" s="646"/>
      <c r="CT12" s="646"/>
      <c r="CU12" s="646"/>
      <c r="CV12" s="646"/>
      <c r="CW12" s="646"/>
      <c r="CX12" s="646"/>
      <c r="CY12" s="647"/>
      <c r="CZ12" s="648">
        <v>4</v>
      </c>
      <c r="DA12" s="648"/>
      <c r="DB12" s="648"/>
      <c r="DC12" s="648"/>
      <c r="DD12" s="654">
        <v>39765</v>
      </c>
      <c r="DE12" s="646"/>
      <c r="DF12" s="646"/>
      <c r="DG12" s="646"/>
      <c r="DH12" s="646"/>
      <c r="DI12" s="646"/>
      <c r="DJ12" s="646"/>
      <c r="DK12" s="646"/>
      <c r="DL12" s="646"/>
      <c r="DM12" s="646"/>
      <c r="DN12" s="646"/>
      <c r="DO12" s="646"/>
      <c r="DP12" s="647"/>
      <c r="DQ12" s="654">
        <v>131647</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236</v>
      </c>
      <c r="AE13" s="649"/>
      <c r="AF13" s="649"/>
      <c r="AG13" s="649"/>
      <c r="AH13" s="649"/>
      <c r="AI13" s="649"/>
      <c r="AJ13" s="649"/>
      <c r="AK13" s="649"/>
      <c r="AL13" s="650" t="s">
        <v>129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371814</v>
      </c>
      <c r="BH13" s="646"/>
      <c r="BI13" s="646"/>
      <c r="BJ13" s="646"/>
      <c r="BK13" s="646"/>
      <c r="BL13" s="646"/>
      <c r="BM13" s="646"/>
      <c r="BN13" s="647"/>
      <c r="BO13" s="648">
        <v>30.6</v>
      </c>
      <c r="BP13" s="648"/>
      <c r="BQ13" s="648"/>
      <c r="BR13" s="648"/>
      <c r="BS13" s="654" t="s">
        <v>236</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1197534</v>
      </c>
      <c r="CS13" s="646"/>
      <c r="CT13" s="646"/>
      <c r="CU13" s="646"/>
      <c r="CV13" s="646"/>
      <c r="CW13" s="646"/>
      <c r="CX13" s="646"/>
      <c r="CY13" s="647"/>
      <c r="CZ13" s="648">
        <v>17.399999999999999</v>
      </c>
      <c r="DA13" s="648"/>
      <c r="DB13" s="648"/>
      <c r="DC13" s="648"/>
      <c r="DD13" s="654">
        <v>501096</v>
      </c>
      <c r="DE13" s="646"/>
      <c r="DF13" s="646"/>
      <c r="DG13" s="646"/>
      <c r="DH13" s="646"/>
      <c r="DI13" s="646"/>
      <c r="DJ13" s="646"/>
      <c r="DK13" s="646"/>
      <c r="DL13" s="646"/>
      <c r="DM13" s="646"/>
      <c r="DN13" s="646"/>
      <c r="DO13" s="646"/>
      <c r="DP13" s="647"/>
      <c r="DQ13" s="654">
        <v>633532</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5276</v>
      </c>
      <c r="S14" s="646"/>
      <c r="T14" s="646"/>
      <c r="U14" s="646"/>
      <c r="V14" s="646"/>
      <c r="W14" s="646"/>
      <c r="X14" s="646"/>
      <c r="Y14" s="647"/>
      <c r="Z14" s="648">
        <v>0.1</v>
      </c>
      <c r="AA14" s="648"/>
      <c r="AB14" s="648"/>
      <c r="AC14" s="648"/>
      <c r="AD14" s="649">
        <v>5276</v>
      </c>
      <c r="AE14" s="649"/>
      <c r="AF14" s="649"/>
      <c r="AG14" s="649"/>
      <c r="AH14" s="649"/>
      <c r="AI14" s="649"/>
      <c r="AJ14" s="649"/>
      <c r="AK14" s="649"/>
      <c r="AL14" s="650">
        <v>0.1</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25274</v>
      </c>
      <c r="BH14" s="646"/>
      <c r="BI14" s="646"/>
      <c r="BJ14" s="646"/>
      <c r="BK14" s="646"/>
      <c r="BL14" s="646"/>
      <c r="BM14" s="646"/>
      <c r="BN14" s="647"/>
      <c r="BO14" s="648">
        <v>2.1</v>
      </c>
      <c r="BP14" s="648"/>
      <c r="BQ14" s="648"/>
      <c r="BR14" s="648"/>
      <c r="BS14" s="654" t="s">
        <v>129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336708</v>
      </c>
      <c r="CS14" s="646"/>
      <c r="CT14" s="646"/>
      <c r="CU14" s="646"/>
      <c r="CV14" s="646"/>
      <c r="CW14" s="646"/>
      <c r="CX14" s="646"/>
      <c r="CY14" s="647"/>
      <c r="CZ14" s="648">
        <v>4.9000000000000004</v>
      </c>
      <c r="DA14" s="648"/>
      <c r="DB14" s="648"/>
      <c r="DC14" s="648"/>
      <c r="DD14" s="654">
        <v>48400</v>
      </c>
      <c r="DE14" s="646"/>
      <c r="DF14" s="646"/>
      <c r="DG14" s="646"/>
      <c r="DH14" s="646"/>
      <c r="DI14" s="646"/>
      <c r="DJ14" s="646"/>
      <c r="DK14" s="646"/>
      <c r="DL14" s="646"/>
      <c r="DM14" s="646"/>
      <c r="DN14" s="646"/>
      <c r="DO14" s="646"/>
      <c r="DP14" s="647"/>
      <c r="DQ14" s="654">
        <v>271837</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236</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150587</v>
      </c>
      <c r="BH15" s="646"/>
      <c r="BI15" s="646"/>
      <c r="BJ15" s="646"/>
      <c r="BK15" s="646"/>
      <c r="BL15" s="646"/>
      <c r="BM15" s="646"/>
      <c r="BN15" s="647"/>
      <c r="BO15" s="648">
        <v>12.4</v>
      </c>
      <c r="BP15" s="648"/>
      <c r="BQ15" s="648"/>
      <c r="BR15" s="648"/>
      <c r="BS15" s="654" t="s">
        <v>129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427044</v>
      </c>
      <c r="CS15" s="646"/>
      <c r="CT15" s="646"/>
      <c r="CU15" s="646"/>
      <c r="CV15" s="646"/>
      <c r="CW15" s="646"/>
      <c r="CX15" s="646"/>
      <c r="CY15" s="647"/>
      <c r="CZ15" s="648">
        <v>6.2</v>
      </c>
      <c r="DA15" s="648"/>
      <c r="DB15" s="648"/>
      <c r="DC15" s="648"/>
      <c r="DD15" s="654">
        <v>12764</v>
      </c>
      <c r="DE15" s="646"/>
      <c r="DF15" s="646"/>
      <c r="DG15" s="646"/>
      <c r="DH15" s="646"/>
      <c r="DI15" s="646"/>
      <c r="DJ15" s="646"/>
      <c r="DK15" s="646"/>
      <c r="DL15" s="646"/>
      <c r="DM15" s="646"/>
      <c r="DN15" s="646"/>
      <c r="DO15" s="646"/>
      <c r="DP15" s="647"/>
      <c r="DQ15" s="654">
        <v>344526</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1523</v>
      </c>
      <c r="S16" s="646"/>
      <c r="T16" s="646"/>
      <c r="U16" s="646"/>
      <c r="V16" s="646"/>
      <c r="W16" s="646"/>
      <c r="X16" s="646"/>
      <c r="Y16" s="647"/>
      <c r="Z16" s="648">
        <v>0</v>
      </c>
      <c r="AA16" s="648"/>
      <c r="AB16" s="648"/>
      <c r="AC16" s="648"/>
      <c r="AD16" s="649">
        <v>1523</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236</v>
      </c>
      <c r="BP16" s="648"/>
      <c r="BQ16" s="648"/>
      <c r="BR16" s="648"/>
      <c r="BS16" s="654" t="s">
        <v>129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t="s">
        <v>236</v>
      </c>
      <c r="CS16" s="646"/>
      <c r="CT16" s="646"/>
      <c r="CU16" s="646"/>
      <c r="CV16" s="646"/>
      <c r="CW16" s="646"/>
      <c r="CX16" s="646"/>
      <c r="CY16" s="647"/>
      <c r="CZ16" s="648" t="s">
        <v>129</v>
      </c>
      <c r="DA16" s="648"/>
      <c r="DB16" s="648"/>
      <c r="DC16" s="648"/>
      <c r="DD16" s="654" t="s">
        <v>236</v>
      </c>
      <c r="DE16" s="646"/>
      <c r="DF16" s="646"/>
      <c r="DG16" s="646"/>
      <c r="DH16" s="646"/>
      <c r="DI16" s="646"/>
      <c r="DJ16" s="646"/>
      <c r="DK16" s="646"/>
      <c r="DL16" s="646"/>
      <c r="DM16" s="646"/>
      <c r="DN16" s="646"/>
      <c r="DO16" s="646"/>
      <c r="DP16" s="647"/>
      <c r="DQ16" s="654" t="s">
        <v>236</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21627</v>
      </c>
      <c r="S17" s="646"/>
      <c r="T17" s="646"/>
      <c r="U17" s="646"/>
      <c r="V17" s="646"/>
      <c r="W17" s="646"/>
      <c r="X17" s="646"/>
      <c r="Y17" s="647"/>
      <c r="Z17" s="648">
        <v>0.3</v>
      </c>
      <c r="AA17" s="648"/>
      <c r="AB17" s="648"/>
      <c r="AC17" s="648"/>
      <c r="AD17" s="649">
        <v>21627</v>
      </c>
      <c r="AE17" s="649"/>
      <c r="AF17" s="649"/>
      <c r="AG17" s="649"/>
      <c r="AH17" s="649"/>
      <c r="AI17" s="649"/>
      <c r="AJ17" s="649"/>
      <c r="AK17" s="649"/>
      <c r="AL17" s="650">
        <v>0.5</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1065258</v>
      </c>
      <c r="CS17" s="646"/>
      <c r="CT17" s="646"/>
      <c r="CU17" s="646"/>
      <c r="CV17" s="646"/>
      <c r="CW17" s="646"/>
      <c r="CX17" s="646"/>
      <c r="CY17" s="647"/>
      <c r="CZ17" s="648">
        <v>15.5</v>
      </c>
      <c r="DA17" s="648"/>
      <c r="DB17" s="648"/>
      <c r="DC17" s="648"/>
      <c r="DD17" s="654" t="s">
        <v>129</v>
      </c>
      <c r="DE17" s="646"/>
      <c r="DF17" s="646"/>
      <c r="DG17" s="646"/>
      <c r="DH17" s="646"/>
      <c r="DI17" s="646"/>
      <c r="DJ17" s="646"/>
      <c r="DK17" s="646"/>
      <c r="DL17" s="646"/>
      <c r="DM17" s="646"/>
      <c r="DN17" s="646"/>
      <c r="DO17" s="646"/>
      <c r="DP17" s="647"/>
      <c r="DQ17" s="654">
        <v>894475</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6283</v>
      </c>
      <c r="S18" s="646"/>
      <c r="T18" s="646"/>
      <c r="U18" s="646"/>
      <c r="V18" s="646"/>
      <c r="W18" s="646"/>
      <c r="X18" s="646"/>
      <c r="Y18" s="647"/>
      <c r="Z18" s="648">
        <v>0.1</v>
      </c>
      <c r="AA18" s="648"/>
      <c r="AB18" s="648"/>
      <c r="AC18" s="648"/>
      <c r="AD18" s="649">
        <v>6283</v>
      </c>
      <c r="AE18" s="649"/>
      <c r="AF18" s="649"/>
      <c r="AG18" s="649"/>
      <c r="AH18" s="649"/>
      <c r="AI18" s="649"/>
      <c r="AJ18" s="649"/>
      <c r="AK18" s="649"/>
      <c r="AL18" s="650">
        <v>0.2</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236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236</v>
      </c>
      <c r="DA18" s="648"/>
      <c r="DB18" s="648"/>
      <c r="DC18" s="648"/>
      <c r="DD18" s="654" t="s">
        <v>129</v>
      </c>
      <c r="DE18" s="646"/>
      <c r="DF18" s="646"/>
      <c r="DG18" s="646"/>
      <c r="DH18" s="646"/>
      <c r="DI18" s="646"/>
      <c r="DJ18" s="646"/>
      <c r="DK18" s="646"/>
      <c r="DL18" s="646"/>
      <c r="DM18" s="646"/>
      <c r="DN18" s="646"/>
      <c r="DO18" s="646"/>
      <c r="DP18" s="647"/>
      <c r="DQ18" s="654" t="s">
        <v>236</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781</v>
      </c>
      <c r="S19" s="646"/>
      <c r="T19" s="646"/>
      <c r="U19" s="646"/>
      <c r="V19" s="646"/>
      <c r="W19" s="646"/>
      <c r="X19" s="646"/>
      <c r="Y19" s="647"/>
      <c r="Z19" s="648">
        <v>0</v>
      </c>
      <c r="AA19" s="648"/>
      <c r="AB19" s="648"/>
      <c r="AC19" s="648"/>
      <c r="AD19" s="649">
        <v>781</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73664</v>
      </c>
      <c r="BH19" s="646"/>
      <c r="BI19" s="646"/>
      <c r="BJ19" s="646"/>
      <c r="BK19" s="646"/>
      <c r="BL19" s="646"/>
      <c r="BM19" s="646"/>
      <c r="BN19" s="647"/>
      <c r="BO19" s="648">
        <v>6.1</v>
      </c>
      <c r="BP19" s="648"/>
      <c r="BQ19" s="648"/>
      <c r="BR19" s="648"/>
      <c r="BS19" s="654" t="s">
        <v>236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236</v>
      </c>
      <c r="CS19" s="646"/>
      <c r="CT19" s="646"/>
      <c r="CU19" s="646"/>
      <c r="CV19" s="646"/>
      <c r="CW19" s="646"/>
      <c r="CX19" s="646"/>
      <c r="CY19" s="647"/>
      <c r="CZ19" s="648" t="s">
        <v>236</v>
      </c>
      <c r="DA19" s="648"/>
      <c r="DB19" s="648"/>
      <c r="DC19" s="648"/>
      <c r="DD19" s="654" t="s">
        <v>236</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262</v>
      </c>
      <c r="S20" s="646"/>
      <c r="T20" s="646"/>
      <c r="U20" s="646"/>
      <c r="V20" s="646"/>
      <c r="W20" s="646"/>
      <c r="X20" s="646"/>
      <c r="Y20" s="647"/>
      <c r="Z20" s="648">
        <v>0</v>
      </c>
      <c r="AA20" s="648"/>
      <c r="AB20" s="648"/>
      <c r="AC20" s="648"/>
      <c r="AD20" s="649">
        <v>262</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73664</v>
      </c>
      <c r="BH20" s="646"/>
      <c r="BI20" s="646"/>
      <c r="BJ20" s="646"/>
      <c r="BK20" s="646"/>
      <c r="BL20" s="646"/>
      <c r="BM20" s="646"/>
      <c r="BN20" s="647"/>
      <c r="BO20" s="648">
        <v>6.1</v>
      </c>
      <c r="BP20" s="648"/>
      <c r="BQ20" s="648"/>
      <c r="BR20" s="648"/>
      <c r="BS20" s="654" t="s">
        <v>129</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6871228</v>
      </c>
      <c r="CS20" s="646"/>
      <c r="CT20" s="646"/>
      <c r="CU20" s="646"/>
      <c r="CV20" s="646"/>
      <c r="CW20" s="646"/>
      <c r="CX20" s="646"/>
      <c r="CY20" s="647"/>
      <c r="CZ20" s="648">
        <v>100</v>
      </c>
      <c r="DA20" s="648"/>
      <c r="DB20" s="648"/>
      <c r="DC20" s="648"/>
      <c r="DD20" s="654">
        <v>705907</v>
      </c>
      <c r="DE20" s="646"/>
      <c r="DF20" s="646"/>
      <c r="DG20" s="646"/>
      <c r="DH20" s="646"/>
      <c r="DI20" s="646"/>
      <c r="DJ20" s="646"/>
      <c r="DK20" s="646"/>
      <c r="DL20" s="646"/>
      <c r="DM20" s="646"/>
      <c r="DN20" s="646"/>
      <c r="DO20" s="646"/>
      <c r="DP20" s="647"/>
      <c r="DQ20" s="654">
        <v>4435804</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14301</v>
      </c>
      <c r="S21" s="646"/>
      <c r="T21" s="646"/>
      <c r="U21" s="646"/>
      <c r="V21" s="646"/>
      <c r="W21" s="646"/>
      <c r="X21" s="646"/>
      <c r="Y21" s="647"/>
      <c r="Z21" s="648">
        <v>0.2</v>
      </c>
      <c r="AA21" s="648"/>
      <c r="AB21" s="648"/>
      <c r="AC21" s="648"/>
      <c r="AD21" s="649">
        <v>14301</v>
      </c>
      <c r="AE21" s="649"/>
      <c r="AF21" s="649"/>
      <c r="AG21" s="649"/>
      <c r="AH21" s="649"/>
      <c r="AI21" s="649"/>
      <c r="AJ21" s="649"/>
      <c r="AK21" s="649"/>
      <c r="AL21" s="650">
        <v>0.4</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8159</v>
      </c>
      <c r="BH21" s="646"/>
      <c r="BI21" s="646"/>
      <c r="BJ21" s="646"/>
      <c r="BK21" s="646"/>
      <c r="BL21" s="646"/>
      <c r="BM21" s="646"/>
      <c r="BN21" s="647"/>
      <c r="BO21" s="648">
        <v>0.7</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2751274</v>
      </c>
      <c r="S22" s="646"/>
      <c r="T22" s="646"/>
      <c r="U22" s="646"/>
      <c r="V22" s="646"/>
      <c r="W22" s="646"/>
      <c r="X22" s="646"/>
      <c r="Y22" s="647"/>
      <c r="Z22" s="648">
        <v>39.799999999999997</v>
      </c>
      <c r="AA22" s="648"/>
      <c r="AB22" s="648"/>
      <c r="AC22" s="648"/>
      <c r="AD22" s="649">
        <v>2494510</v>
      </c>
      <c r="AE22" s="649"/>
      <c r="AF22" s="649"/>
      <c r="AG22" s="649"/>
      <c r="AH22" s="649"/>
      <c r="AI22" s="649"/>
      <c r="AJ22" s="649"/>
      <c r="AK22" s="649"/>
      <c r="AL22" s="650">
        <v>62.6</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236</v>
      </c>
      <c r="BH22" s="646"/>
      <c r="BI22" s="646"/>
      <c r="BJ22" s="646"/>
      <c r="BK22" s="646"/>
      <c r="BL22" s="646"/>
      <c r="BM22" s="646"/>
      <c r="BN22" s="647"/>
      <c r="BO22" s="648" t="s">
        <v>129</v>
      </c>
      <c r="BP22" s="648"/>
      <c r="BQ22" s="648"/>
      <c r="BR22" s="648"/>
      <c r="BS22" s="654" t="s">
        <v>236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2494510</v>
      </c>
      <c r="S23" s="646"/>
      <c r="T23" s="646"/>
      <c r="U23" s="646"/>
      <c r="V23" s="646"/>
      <c r="W23" s="646"/>
      <c r="X23" s="646"/>
      <c r="Y23" s="647"/>
      <c r="Z23" s="648">
        <v>36.1</v>
      </c>
      <c r="AA23" s="648"/>
      <c r="AB23" s="648"/>
      <c r="AC23" s="648"/>
      <c r="AD23" s="649">
        <v>2494510</v>
      </c>
      <c r="AE23" s="649"/>
      <c r="AF23" s="649"/>
      <c r="AG23" s="649"/>
      <c r="AH23" s="649"/>
      <c r="AI23" s="649"/>
      <c r="AJ23" s="649"/>
      <c r="AK23" s="649"/>
      <c r="AL23" s="650">
        <v>62.6</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65505</v>
      </c>
      <c r="BH23" s="646"/>
      <c r="BI23" s="646"/>
      <c r="BJ23" s="646"/>
      <c r="BK23" s="646"/>
      <c r="BL23" s="646"/>
      <c r="BM23" s="646"/>
      <c r="BN23" s="647"/>
      <c r="BO23" s="648">
        <v>5.4</v>
      </c>
      <c r="BP23" s="648"/>
      <c r="BQ23" s="648"/>
      <c r="BR23" s="648"/>
      <c r="BS23" s="654" t="s">
        <v>236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256764</v>
      </c>
      <c r="S24" s="646"/>
      <c r="T24" s="646"/>
      <c r="U24" s="646"/>
      <c r="V24" s="646"/>
      <c r="W24" s="646"/>
      <c r="X24" s="646"/>
      <c r="Y24" s="647"/>
      <c r="Z24" s="648">
        <v>3.7</v>
      </c>
      <c r="AA24" s="648"/>
      <c r="AB24" s="648"/>
      <c r="AC24" s="648"/>
      <c r="AD24" s="649" t="s">
        <v>129</v>
      </c>
      <c r="AE24" s="649"/>
      <c r="AF24" s="649"/>
      <c r="AG24" s="649"/>
      <c r="AH24" s="649"/>
      <c r="AI24" s="649"/>
      <c r="AJ24" s="649"/>
      <c r="AK24" s="649"/>
      <c r="AL24" s="650" t="s">
        <v>236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236</v>
      </c>
      <c r="BH24" s="646"/>
      <c r="BI24" s="646"/>
      <c r="BJ24" s="646"/>
      <c r="BK24" s="646"/>
      <c r="BL24" s="646"/>
      <c r="BM24" s="646"/>
      <c r="BN24" s="647"/>
      <c r="BO24" s="648" t="s">
        <v>129</v>
      </c>
      <c r="BP24" s="648"/>
      <c r="BQ24" s="648"/>
      <c r="BR24" s="648"/>
      <c r="BS24" s="654" t="s">
        <v>236</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3028411</v>
      </c>
      <c r="CS24" s="635"/>
      <c r="CT24" s="635"/>
      <c r="CU24" s="635"/>
      <c r="CV24" s="635"/>
      <c r="CW24" s="635"/>
      <c r="CX24" s="635"/>
      <c r="CY24" s="636"/>
      <c r="CZ24" s="639">
        <v>44.1</v>
      </c>
      <c r="DA24" s="640"/>
      <c r="DB24" s="640"/>
      <c r="DC24" s="659"/>
      <c r="DD24" s="679">
        <v>2182320</v>
      </c>
      <c r="DE24" s="635"/>
      <c r="DF24" s="635"/>
      <c r="DG24" s="635"/>
      <c r="DH24" s="635"/>
      <c r="DI24" s="635"/>
      <c r="DJ24" s="635"/>
      <c r="DK24" s="636"/>
      <c r="DL24" s="679">
        <v>2175254</v>
      </c>
      <c r="DM24" s="635"/>
      <c r="DN24" s="635"/>
      <c r="DO24" s="635"/>
      <c r="DP24" s="635"/>
      <c r="DQ24" s="635"/>
      <c r="DR24" s="635"/>
      <c r="DS24" s="635"/>
      <c r="DT24" s="635"/>
      <c r="DU24" s="635"/>
      <c r="DV24" s="636"/>
      <c r="DW24" s="639">
        <v>52.7</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236</v>
      </c>
      <c r="S25" s="646"/>
      <c r="T25" s="646"/>
      <c r="U25" s="646"/>
      <c r="V25" s="646"/>
      <c r="W25" s="646"/>
      <c r="X25" s="646"/>
      <c r="Y25" s="647"/>
      <c r="Z25" s="648" t="s">
        <v>129</v>
      </c>
      <c r="AA25" s="648"/>
      <c r="AB25" s="648"/>
      <c r="AC25" s="648"/>
      <c r="AD25" s="649" t="s">
        <v>236</v>
      </c>
      <c r="AE25" s="649"/>
      <c r="AF25" s="649"/>
      <c r="AG25" s="649"/>
      <c r="AH25" s="649"/>
      <c r="AI25" s="649"/>
      <c r="AJ25" s="649"/>
      <c r="AK25" s="649"/>
      <c r="AL25" s="650" t="s">
        <v>236</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236</v>
      </c>
      <c r="BH25" s="646"/>
      <c r="BI25" s="646"/>
      <c r="BJ25" s="646"/>
      <c r="BK25" s="646"/>
      <c r="BL25" s="646"/>
      <c r="BM25" s="646"/>
      <c r="BN25" s="647"/>
      <c r="BO25" s="648" t="s">
        <v>236</v>
      </c>
      <c r="BP25" s="648"/>
      <c r="BQ25" s="648"/>
      <c r="BR25" s="648"/>
      <c r="BS25" s="654" t="s">
        <v>291</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1150887</v>
      </c>
      <c r="CS25" s="682"/>
      <c r="CT25" s="682"/>
      <c r="CU25" s="682"/>
      <c r="CV25" s="682"/>
      <c r="CW25" s="682"/>
      <c r="CX25" s="682"/>
      <c r="CY25" s="683"/>
      <c r="CZ25" s="650">
        <v>16.7</v>
      </c>
      <c r="DA25" s="680"/>
      <c r="DB25" s="680"/>
      <c r="DC25" s="684"/>
      <c r="DD25" s="654">
        <v>1061029</v>
      </c>
      <c r="DE25" s="682"/>
      <c r="DF25" s="682"/>
      <c r="DG25" s="682"/>
      <c r="DH25" s="682"/>
      <c r="DI25" s="682"/>
      <c r="DJ25" s="682"/>
      <c r="DK25" s="683"/>
      <c r="DL25" s="654">
        <v>1055104</v>
      </c>
      <c r="DM25" s="682"/>
      <c r="DN25" s="682"/>
      <c r="DO25" s="682"/>
      <c r="DP25" s="682"/>
      <c r="DQ25" s="682"/>
      <c r="DR25" s="682"/>
      <c r="DS25" s="682"/>
      <c r="DT25" s="682"/>
      <c r="DU25" s="682"/>
      <c r="DV25" s="683"/>
      <c r="DW25" s="650">
        <v>25.6</v>
      </c>
      <c r="DX25" s="680"/>
      <c r="DY25" s="680"/>
      <c r="DZ25" s="680"/>
      <c r="EA25" s="680"/>
      <c r="EB25" s="680"/>
      <c r="EC25" s="681"/>
    </row>
    <row r="26" spans="2:133" ht="11.25" customHeight="1" x14ac:dyDescent="0.15">
      <c r="B26" s="642" t="s">
        <v>293</v>
      </c>
      <c r="C26" s="643"/>
      <c r="D26" s="643"/>
      <c r="E26" s="643"/>
      <c r="F26" s="643"/>
      <c r="G26" s="643"/>
      <c r="H26" s="643"/>
      <c r="I26" s="643"/>
      <c r="J26" s="643"/>
      <c r="K26" s="643"/>
      <c r="L26" s="643"/>
      <c r="M26" s="643"/>
      <c r="N26" s="643"/>
      <c r="O26" s="643"/>
      <c r="P26" s="643"/>
      <c r="Q26" s="644"/>
      <c r="R26" s="645">
        <v>4292069</v>
      </c>
      <c r="S26" s="646"/>
      <c r="T26" s="646"/>
      <c r="U26" s="646"/>
      <c r="V26" s="646"/>
      <c r="W26" s="646"/>
      <c r="X26" s="646"/>
      <c r="Y26" s="647"/>
      <c r="Z26" s="648">
        <v>62.1</v>
      </c>
      <c r="AA26" s="648"/>
      <c r="AB26" s="648"/>
      <c r="AC26" s="648"/>
      <c r="AD26" s="649">
        <v>3969800</v>
      </c>
      <c r="AE26" s="649"/>
      <c r="AF26" s="649"/>
      <c r="AG26" s="649"/>
      <c r="AH26" s="649"/>
      <c r="AI26" s="649"/>
      <c r="AJ26" s="649"/>
      <c r="AK26" s="649"/>
      <c r="AL26" s="650">
        <v>99.6</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763084</v>
      </c>
      <c r="CS26" s="646"/>
      <c r="CT26" s="646"/>
      <c r="CU26" s="646"/>
      <c r="CV26" s="646"/>
      <c r="CW26" s="646"/>
      <c r="CX26" s="646"/>
      <c r="CY26" s="647"/>
      <c r="CZ26" s="650">
        <v>11.1</v>
      </c>
      <c r="DA26" s="680"/>
      <c r="DB26" s="680"/>
      <c r="DC26" s="684"/>
      <c r="DD26" s="654">
        <v>684119</v>
      </c>
      <c r="DE26" s="646"/>
      <c r="DF26" s="646"/>
      <c r="DG26" s="646"/>
      <c r="DH26" s="646"/>
      <c r="DI26" s="646"/>
      <c r="DJ26" s="646"/>
      <c r="DK26" s="647"/>
      <c r="DL26" s="654" t="s">
        <v>236</v>
      </c>
      <c r="DM26" s="646"/>
      <c r="DN26" s="646"/>
      <c r="DO26" s="646"/>
      <c r="DP26" s="646"/>
      <c r="DQ26" s="646"/>
      <c r="DR26" s="646"/>
      <c r="DS26" s="646"/>
      <c r="DT26" s="646"/>
      <c r="DU26" s="646"/>
      <c r="DV26" s="647"/>
      <c r="DW26" s="650" t="s">
        <v>236</v>
      </c>
      <c r="DX26" s="680"/>
      <c r="DY26" s="680"/>
      <c r="DZ26" s="680"/>
      <c r="EA26" s="680"/>
      <c r="EB26" s="680"/>
      <c r="EC26" s="681"/>
    </row>
    <row r="27" spans="2:133" ht="11.25" customHeight="1" x14ac:dyDescent="0.15">
      <c r="B27" s="642" t="s">
        <v>296</v>
      </c>
      <c r="C27" s="643"/>
      <c r="D27" s="643"/>
      <c r="E27" s="643"/>
      <c r="F27" s="643"/>
      <c r="G27" s="643"/>
      <c r="H27" s="643"/>
      <c r="I27" s="643"/>
      <c r="J27" s="643"/>
      <c r="K27" s="643"/>
      <c r="L27" s="643"/>
      <c r="M27" s="643"/>
      <c r="N27" s="643"/>
      <c r="O27" s="643"/>
      <c r="P27" s="643"/>
      <c r="Q27" s="644"/>
      <c r="R27" s="645">
        <v>1296</v>
      </c>
      <c r="S27" s="646"/>
      <c r="T27" s="646"/>
      <c r="U27" s="646"/>
      <c r="V27" s="646"/>
      <c r="W27" s="646"/>
      <c r="X27" s="646"/>
      <c r="Y27" s="647"/>
      <c r="Z27" s="648">
        <v>0</v>
      </c>
      <c r="AA27" s="648"/>
      <c r="AB27" s="648"/>
      <c r="AC27" s="648"/>
      <c r="AD27" s="649">
        <v>1296</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1213634</v>
      </c>
      <c r="BH27" s="646"/>
      <c r="BI27" s="646"/>
      <c r="BJ27" s="646"/>
      <c r="BK27" s="646"/>
      <c r="BL27" s="646"/>
      <c r="BM27" s="646"/>
      <c r="BN27" s="647"/>
      <c r="BO27" s="648">
        <v>100</v>
      </c>
      <c r="BP27" s="648"/>
      <c r="BQ27" s="648"/>
      <c r="BR27" s="648"/>
      <c r="BS27" s="654">
        <v>14136</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812266</v>
      </c>
      <c r="CS27" s="682"/>
      <c r="CT27" s="682"/>
      <c r="CU27" s="682"/>
      <c r="CV27" s="682"/>
      <c r="CW27" s="682"/>
      <c r="CX27" s="682"/>
      <c r="CY27" s="683"/>
      <c r="CZ27" s="650">
        <v>11.8</v>
      </c>
      <c r="DA27" s="680"/>
      <c r="DB27" s="680"/>
      <c r="DC27" s="684"/>
      <c r="DD27" s="654">
        <v>226816</v>
      </c>
      <c r="DE27" s="682"/>
      <c r="DF27" s="682"/>
      <c r="DG27" s="682"/>
      <c r="DH27" s="682"/>
      <c r="DI27" s="682"/>
      <c r="DJ27" s="682"/>
      <c r="DK27" s="683"/>
      <c r="DL27" s="654">
        <v>225675</v>
      </c>
      <c r="DM27" s="682"/>
      <c r="DN27" s="682"/>
      <c r="DO27" s="682"/>
      <c r="DP27" s="682"/>
      <c r="DQ27" s="682"/>
      <c r="DR27" s="682"/>
      <c r="DS27" s="682"/>
      <c r="DT27" s="682"/>
      <c r="DU27" s="682"/>
      <c r="DV27" s="683"/>
      <c r="DW27" s="650">
        <v>5.5</v>
      </c>
      <c r="DX27" s="680"/>
      <c r="DY27" s="680"/>
      <c r="DZ27" s="680"/>
      <c r="EA27" s="680"/>
      <c r="EB27" s="680"/>
      <c r="EC27" s="681"/>
    </row>
    <row r="28" spans="2:133" ht="11.25" customHeight="1" x14ac:dyDescent="0.15">
      <c r="B28" s="642" t="s">
        <v>299</v>
      </c>
      <c r="C28" s="643"/>
      <c r="D28" s="643"/>
      <c r="E28" s="643"/>
      <c r="F28" s="643"/>
      <c r="G28" s="643"/>
      <c r="H28" s="643"/>
      <c r="I28" s="643"/>
      <c r="J28" s="643"/>
      <c r="K28" s="643"/>
      <c r="L28" s="643"/>
      <c r="M28" s="643"/>
      <c r="N28" s="643"/>
      <c r="O28" s="643"/>
      <c r="P28" s="643"/>
      <c r="Q28" s="644"/>
      <c r="R28" s="645">
        <v>13201</v>
      </c>
      <c r="S28" s="646"/>
      <c r="T28" s="646"/>
      <c r="U28" s="646"/>
      <c r="V28" s="646"/>
      <c r="W28" s="646"/>
      <c r="X28" s="646"/>
      <c r="Y28" s="647"/>
      <c r="Z28" s="648">
        <v>0.2</v>
      </c>
      <c r="AA28" s="648"/>
      <c r="AB28" s="648"/>
      <c r="AC28" s="648"/>
      <c r="AD28" s="649" t="s">
        <v>129</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1065258</v>
      </c>
      <c r="CS28" s="646"/>
      <c r="CT28" s="646"/>
      <c r="CU28" s="646"/>
      <c r="CV28" s="646"/>
      <c r="CW28" s="646"/>
      <c r="CX28" s="646"/>
      <c r="CY28" s="647"/>
      <c r="CZ28" s="650">
        <v>15.5</v>
      </c>
      <c r="DA28" s="680"/>
      <c r="DB28" s="680"/>
      <c r="DC28" s="684"/>
      <c r="DD28" s="654">
        <v>894475</v>
      </c>
      <c r="DE28" s="646"/>
      <c r="DF28" s="646"/>
      <c r="DG28" s="646"/>
      <c r="DH28" s="646"/>
      <c r="DI28" s="646"/>
      <c r="DJ28" s="646"/>
      <c r="DK28" s="647"/>
      <c r="DL28" s="654">
        <v>894475</v>
      </c>
      <c r="DM28" s="646"/>
      <c r="DN28" s="646"/>
      <c r="DO28" s="646"/>
      <c r="DP28" s="646"/>
      <c r="DQ28" s="646"/>
      <c r="DR28" s="646"/>
      <c r="DS28" s="646"/>
      <c r="DT28" s="646"/>
      <c r="DU28" s="646"/>
      <c r="DV28" s="647"/>
      <c r="DW28" s="650">
        <v>21.7</v>
      </c>
      <c r="DX28" s="680"/>
      <c r="DY28" s="680"/>
      <c r="DZ28" s="680"/>
      <c r="EA28" s="680"/>
      <c r="EB28" s="680"/>
      <c r="EC28" s="681"/>
    </row>
    <row r="29" spans="2:133" ht="11.25" customHeight="1" x14ac:dyDescent="0.15">
      <c r="B29" s="642" t="s">
        <v>301</v>
      </c>
      <c r="C29" s="643"/>
      <c r="D29" s="643"/>
      <c r="E29" s="643"/>
      <c r="F29" s="643"/>
      <c r="G29" s="643"/>
      <c r="H29" s="643"/>
      <c r="I29" s="643"/>
      <c r="J29" s="643"/>
      <c r="K29" s="643"/>
      <c r="L29" s="643"/>
      <c r="M29" s="643"/>
      <c r="N29" s="643"/>
      <c r="O29" s="643"/>
      <c r="P29" s="643"/>
      <c r="Q29" s="644"/>
      <c r="R29" s="645">
        <v>246239</v>
      </c>
      <c r="S29" s="646"/>
      <c r="T29" s="646"/>
      <c r="U29" s="646"/>
      <c r="V29" s="646"/>
      <c r="W29" s="646"/>
      <c r="X29" s="646"/>
      <c r="Y29" s="647"/>
      <c r="Z29" s="648">
        <v>3.6</v>
      </c>
      <c r="AA29" s="648"/>
      <c r="AB29" s="648"/>
      <c r="AC29" s="648"/>
      <c r="AD29" s="649">
        <v>3506</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1064750</v>
      </c>
      <c r="CS29" s="682"/>
      <c r="CT29" s="682"/>
      <c r="CU29" s="682"/>
      <c r="CV29" s="682"/>
      <c r="CW29" s="682"/>
      <c r="CX29" s="682"/>
      <c r="CY29" s="683"/>
      <c r="CZ29" s="650">
        <v>15.5</v>
      </c>
      <c r="DA29" s="680"/>
      <c r="DB29" s="680"/>
      <c r="DC29" s="684"/>
      <c r="DD29" s="654">
        <v>893967</v>
      </c>
      <c r="DE29" s="682"/>
      <c r="DF29" s="682"/>
      <c r="DG29" s="682"/>
      <c r="DH29" s="682"/>
      <c r="DI29" s="682"/>
      <c r="DJ29" s="682"/>
      <c r="DK29" s="683"/>
      <c r="DL29" s="654">
        <v>893967</v>
      </c>
      <c r="DM29" s="682"/>
      <c r="DN29" s="682"/>
      <c r="DO29" s="682"/>
      <c r="DP29" s="682"/>
      <c r="DQ29" s="682"/>
      <c r="DR29" s="682"/>
      <c r="DS29" s="682"/>
      <c r="DT29" s="682"/>
      <c r="DU29" s="682"/>
      <c r="DV29" s="683"/>
      <c r="DW29" s="650">
        <v>21.7</v>
      </c>
      <c r="DX29" s="680"/>
      <c r="DY29" s="680"/>
      <c r="DZ29" s="680"/>
      <c r="EA29" s="680"/>
      <c r="EB29" s="680"/>
      <c r="EC29" s="681"/>
    </row>
    <row r="30" spans="2:133" ht="11.25" customHeight="1" x14ac:dyDescent="0.15">
      <c r="B30" s="642" t="s">
        <v>304</v>
      </c>
      <c r="C30" s="643"/>
      <c r="D30" s="643"/>
      <c r="E30" s="643"/>
      <c r="F30" s="643"/>
      <c r="G30" s="643"/>
      <c r="H30" s="643"/>
      <c r="I30" s="643"/>
      <c r="J30" s="643"/>
      <c r="K30" s="643"/>
      <c r="L30" s="643"/>
      <c r="M30" s="643"/>
      <c r="N30" s="643"/>
      <c r="O30" s="643"/>
      <c r="P30" s="643"/>
      <c r="Q30" s="644"/>
      <c r="R30" s="645">
        <v>47637</v>
      </c>
      <c r="S30" s="646"/>
      <c r="T30" s="646"/>
      <c r="U30" s="646"/>
      <c r="V30" s="646"/>
      <c r="W30" s="646"/>
      <c r="X30" s="646"/>
      <c r="Y30" s="647"/>
      <c r="Z30" s="648">
        <v>0.7</v>
      </c>
      <c r="AA30" s="648"/>
      <c r="AB30" s="648"/>
      <c r="AC30" s="648"/>
      <c r="AD30" s="649" t="s">
        <v>236</v>
      </c>
      <c r="AE30" s="649"/>
      <c r="AF30" s="649"/>
      <c r="AG30" s="649"/>
      <c r="AH30" s="649"/>
      <c r="AI30" s="649"/>
      <c r="AJ30" s="649"/>
      <c r="AK30" s="649"/>
      <c r="AL30" s="650" t="s">
        <v>129</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305</v>
      </c>
      <c r="BH30" s="692"/>
      <c r="BI30" s="692"/>
      <c r="BJ30" s="692"/>
      <c r="BK30" s="692"/>
      <c r="BL30" s="692"/>
      <c r="BM30" s="692"/>
      <c r="BN30" s="692"/>
      <c r="BO30" s="692"/>
      <c r="BP30" s="692"/>
      <c r="BQ30" s="693"/>
      <c r="BR30" s="624" t="s">
        <v>306</v>
      </c>
      <c r="BS30" s="692"/>
      <c r="BT30" s="692"/>
      <c r="BU30" s="692"/>
      <c r="BV30" s="692"/>
      <c r="BW30" s="692"/>
      <c r="BX30" s="692"/>
      <c r="BY30" s="692"/>
      <c r="BZ30" s="692"/>
      <c r="CA30" s="692"/>
      <c r="CB30" s="693"/>
      <c r="CD30" s="687"/>
      <c r="CE30" s="688"/>
      <c r="CF30" s="660" t="s">
        <v>307</v>
      </c>
      <c r="CG30" s="661"/>
      <c r="CH30" s="661"/>
      <c r="CI30" s="661"/>
      <c r="CJ30" s="661"/>
      <c r="CK30" s="661"/>
      <c r="CL30" s="661"/>
      <c r="CM30" s="661"/>
      <c r="CN30" s="661"/>
      <c r="CO30" s="661"/>
      <c r="CP30" s="661"/>
      <c r="CQ30" s="662"/>
      <c r="CR30" s="645">
        <v>1010441</v>
      </c>
      <c r="CS30" s="646"/>
      <c r="CT30" s="646"/>
      <c r="CU30" s="646"/>
      <c r="CV30" s="646"/>
      <c r="CW30" s="646"/>
      <c r="CX30" s="646"/>
      <c r="CY30" s="647"/>
      <c r="CZ30" s="650">
        <v>14.7</v>
      </c>
      <c r="DA30" s="680"/>
      <c r="DB30" s="680"/>
      <c r="DC30" s="684"/>
      <c r="DD30" s="654">
        <v>839658</v>
      </c>
      <c r="DE30" s="646"/>
      <c r="DF30" s="646"/>
      <c r="DG30" s="646"/>
      <c r="DH30" s="646"/>
      <c r="DI30" s="646"/>
      <c r="DJ30" s="646"/>
      <c r="DK30" s="647"/>
      <c r="DL30" s="654">
        <v>839658</v>
      </c>
      <c r="DM30" s="646"/>
      <c r="DN30" s="646"/>
      <c r="DO30" s="646"/>
      <c r="DP30" s="646"/>
      <c r="DQ30" s="646"/>
      <c r="DR30" s="646"/>
      <c r="DS30" s="646"/>
      <c r="DT30" s="646"/>
      <c r="DU30" s="646"/>
      <c r="DV30" s="647"/>
      <c r="DW30" s="650">
        <v>20.3</v>
      </c>
      <c r="DX30" s="680"/>
      <c r="DY30" s="680"/>
      <c r="DZ30" s="680"/>
      <c r="EA30" s="680"/>
      <c r="EB30" s="680"/>
      <c r="EC30" s="681"/>
    </row>
    <row r="31" spans="2:133" ht="11.25" customHeight="1" x14ac:dyDescent="0.15">
      <c r="B31" s="642" t="s">
        <v>308</v>
      </c>
      <c r="C31" s="643"/>
      <c r="D31" s="643"/>
      <c r="E31" s="643"/>
      <c r="F31" s="643"/>
      <c r="G31" s="643"/>
      <c r="H31" s="643"/>
      <c r="I31" s="643"/>
      <c r="J31" s="643"/>
      <c r="K31" s="643"/>
      <c r="L31" s="643"/>
      <c r="M31" s="643"/>
      <c r="N31" s="643"/>
      <c r="O31" s="643"/>
      <c r="P31" s="643"/>
      <c r="Q31" s="644"/>
      <c r="R31" s="645">
        <v>747554</v>
      </c>
      <c r="S31" s="646"/>
      <c r="T31" s="646"/>
      <c r="U31" s="646"/>
      <c r="V31" s="646"/>
      <c r="W31" s="646"/>
      <c r="X31" s="646"/>
      <c r="Y31" s="647"/>
      <c r="Z31" s="648">
        <v>10.8</v>
      </c>
      <c r="AA31" s="648"/>
      <c r="AB31" s="648"/>
      <c r="AC31" s="648"/>
      <c r="AD31" s="649" t="s">
        <v>129</v>
      </c>
      <c r="AE31" s="649"/>
      <c r="AF31" s="649"/>
      <c r="AG31" s="649"/>
      <c r="AH31" s="649"/>
      <c r="AI31" s="649"/>
      <c r="AJ31" s="649"/>
      <c r="AK31" s="649"/>
      <c r="AL31" s="650" t="s">
        <v>236</v>
      </c>
      <c r="AM31" s="651"/>
      <c r="AN31" s="651"/>
      <c r="AO31" s="652"/>
      <c r="AP31" s="699" t="s">
        <v>309</v>
      </c>
      <c r="AQ31" s="700"/>
      <c r="AR31" s="700"/>
      <c r="AS31" s="700"/>
      <c r="AT31" s="705" t="s">
        <v>310</v>
      </c>
      <c r="AU31" s="231"/>
      <c r="AV31" s="231"/>
      <c r="AW31" s="231"/>
      <c r="AX31" s="631" t="s">
        <v>185</v>
      </c>
      <c r="AY31" s="632"/>
      <c r="AZ31" s="632"/>
      <c r="BA31" s="632"/>
      <c r="BB31" s="632"/>
      <c r="BC31" s="632"/>
      <c r="BD31" s="632"/>
      <c r="BE31" s="632"/>
      <c r="BF31" s="633"/>
      <c r="BG31" s="713">
        <v>98.2</v>
      </c>
      <c r="BH31" s="697"/>
      <c r="BI31" s="697"/>
      <c r="BJ31" s="697"/>
      <c r="BK31" s="697"/>
      <c r="BL31" s="697"/>
      <c r="BM31" s="640">
        <v>91.6</v>
      </c>
      <c r="BN31" s="697"/>
      <c r="BO31" s="697"/>
      <c r="BP31" s="697"/>
      <c r="BQ31" s="698"/>
      <c r="BR31" s="713">
        <v>97.9</v>
      </c>
      <c r="BS31" s="697"/>
      <c r="BT31" s="697"/>
      <c r="BU31" s="697"/>
      <c r="BV31" s="697"/>
      <c r="BW31" s="697"/>
      <c r="BX31" s="640">
        <v>90.4</v>
      </c>
      <c r="BY31" s="697"/>
      <c r="BZ31" s="697"/>
      <c r="CA31" s="697"/>
      <c r="CB31" s="698"/>
      <c r="CD31" s="687"/>
      <c r="CE31" s="688"/>
      <c r="CF31" s="660" t="s">
        <v>311</v>
      </c>
      <c r="CG31" s="661"/>
      <c r="CH31" s="661"/>
      <c r="CI31" s="661"/>
      <c r="CJ31" s="661"/>
      <c r="CK31" s="661"/>
      <c r="CL31" s="661"/>
      <c r="CM31" s="661"/>
      <c r="CN31" s="661"/>
      <c r="CO31" s="661"/>
      <c r="CP31" s="661"/>
      <c r="CQ31" s="662"/>
      <c r="CR31" s="645">
        <v>54309</v>
      </c>
      <c r="CS31" s="682"/>
      <c r="CT31" s="682"/>
      <c r="CU31" s="682"/>
      <c r="CV31" s="682"/>
      <c r="CW31" s="682"/>
      <c r="CX31" s="682"/>
      <c r="CY31" s="683"/>
      <c r="CZ31" s="650">
        <v>0.8</v>
      </c>
      <c r="DA31" s="680"/>
      <c r="DB31" s="680"/>
      <c r="DC31" s="684"/>
      <c r="DD31" s="654">
        <v>54309</v>
      </c>
      <c r="DE31" s="682"/>
      <c r="DF31" s="682"/>
      <c r="DG31" s="682"/>
      <c r="DH31" s="682"/>
      <c r="DI31" s="682"/>
      <c r="DJ31" s="682"/>
      <c r="DK31" s="683"/>
      <c r="DL31" s="654">
        <v>54309</v>
      </c>
      <c r="DM31" s="682"/>
      <c r="DN31" s="682"/>
      <c r="DO31" s="682"/>
      <c r="DP31" s="682"/>
      <c r="DQ31" s="682"/>
      <c r="DR31" s="682"/>
      <c r="DS31" s="682"/>
      <c r="DT31" s="682"/>
      <c r="DU31" s="682"/>
      <c r="DV31" s="683"/>
      <c r="DW31" s="650">
        <v>1.3</v>
      </c>
      <c r="DX31" s="680"/>
      <c r="DY31" s="680"/>
      <c r="DZ31" s="680"/>
      <c r="EA31" s="680"/>
      <c r="EB31" s="680"/>
      <c r="EC31" s="681"/>
    </row>
    <row r="32" spans="2:133" ht="11.25" customHeight="1" x14ac:dyDescent="0.15">
      <c r="B32" s="708" t="s">
        <v>312</v>
      </c>
      <c r="C32" s="709"/>
      <c r="D32" s="709"/>
      <c r="E32" s="709"/>
      <c r="F32" s="709"/>
      <c r="G32" s="709"/>
      <c r="H32" s="709"/>
      <c r="I32" s="709"/>
      <c r="J32" s="709"/>
      <c r="K32" s="709"/>
      <c r="L32" s="709"/>
      <c r="M32" s="709"/>
      <c r="N32" s="709"/>
      <c r="O32" s="709"/>
      <c r="P32" s="709"/>
      <c r="Q32" s="710"/>
      <c r="R32" s="645" t="s">
        <v>129</v>
      </c>
      <c r="S32" s="646"/>
      <c r="T32" s="646"/>
      <c r="U32" s="646"/>
      <c r="V32" s="646"/>
      <c r="W32" s="646"/>
      <c r="X32" s="646"/>
      <c r="Y32" s="647"/>
      <c r="Z32" s="648" t="s">
        <v>236</v>
      </c>
      <c r="AA32" s="648"/>
      <c r="AB32" s="648"/>
      <c r="AC32" s="648"/>
      <c r="AD32" s="649" t="s">
        <v>236</v>
      </c>
      <c r="AE32" s="649"/>
      <c r="AF32" s="649"/>
      <c r="AG32" s="649"/>
      <c r="AH32" s="649"/>
      <c r="AI32" s="649"/>
      <c r="AJ32" s="649"/>
      <c r="AK32" s="649"/>
      <c r="AL32" s="650" t="s">
        <v>236</v>
      </c>
      <c r="AM32" s="651"/>
      <c r="AN32" s="651"/>
      <c r="AO32" s="652"/>
      <c r="AP32" s="701"/>
      <c r="AQ32" s="702"/>
      <c r="AR32" s="702"/>
      <c r="AS32" s="702"/>
      <c r="AT32" s="706"/>
      <c r="AU32" s="230" t="s">
        <v>313</v>
      </c>
      <c r="AV32" s="230"/>
      <c r="AW32" s="230"/>
      <c r="AX32" s="642" t="s">
        <v>314</v>
      </c>
      <c r="AY32" s="643"/>
      <c r="AZ32" s="643"/>
      <c r="BA32" s="643"/>
      <c r="BB32" s="643"/>
      <c r="BC32" s="643"/>
      <c r="BD32" s="643"/>
      <c r="BE32" s="643"/>
      <c r="BF32" s="644"/>
      <c r="BG32" s="714">
        <v>98.1</v>
      </c>
      <c r="BH32" s="682"/>
      <c r="BI32" s="682"/>
      <c r="BJ32" s="682"/>
      <c r="BK32" s="682"/>
      <c r="BL32" s="682"/>
      <c r="BM32" s="651">
        <v>91.1</v>
      </c>
      <c r="BN32" s="711"/>
      <c r="BO32" s="711"/>
      <c r="BP32" s="711"/>
      <c r="BQ32" s="712"/>
      <c r="BR32" s="714">
        <v>97.7</v>
      </c>
      <c r="BS32" s="682"/>
      <c r="BT32" s="682"/>
      <c r="BU32" s="682"/>
      <c r="BV32" s="682"/>
      <c r="BW32" s="682"/>
      <c r="BX32" s="651">
        <v>89.6</v>
      </c>
      <c r="BY32" s="711"/>
      <c r="BZ32" s="711"/>
      <c r="CA32" s="711"/>
      <c r="CB32" s="712"/>
      <c r="CD32" s="689"/>
      <c r="CE32" s="690"/>
      <c r="CF32" s="660" t="s">
        <v>315</v>
      </c>
      <c r="CG32" s="661"/>
      <c r="CH32" s="661"/>
      <c r="CI32" s="661"/>
      <c r="CJ32" s="661"/>
      <c r="CK32" s="661"/>
      <c r="CL32" s="661"/>
      <c r="CM32" s="661"/>
      <c r="CN32" s="661"/>
      <c r="CO32" s="661"/>
      <c r="CP32" s="661"/>
      <c r="CQ32" s="662"/>
      <c r="CR32" s="645">
        <v>508</v>
      </c>
      <c r="CS32" s="646"/>
      <c r="CT32" s="646"/>
      <c r="CU32" s="646"/>
      <c r="CV32" s="646"/>
      <c r="CW32" s="646"/>
      <c r="CX32" s="646"/>
      <c r="CY32" s="647"/>
      <c r="CZ32" s="650">
        <v>0</v>
      </c>
      <c r="DA32" s="680"/>
      <c r="DB32" s="680"/>
      <c r="DC32" s="684"/>
      <c r="DD32" s="654">
        <v>508</v>
      </c>
      <c r="DE32" s="646"/>
      <c r="DF32" s="646"/>
      <c r="DG32" s="646"/>
      <c r="DH32" s="646"/>
      <c r="DI32" s="646"/>
      <c r="DJ32" s="646"/>
      <c r="DK32" s="647"/>
      <c r="DL32" s="654">
        <v>508</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15">
      <c r="B33" s="642" t="s">
        <v>316</v>
      </c>
      <c r="C33" s="643"/>
      <c r="D33" s="643"/>
      <c r="E33" s="643"/>
      <c r="F33" s="643"/>
      <c r="G33" s="643"/>
      <c r="H33" s="643"/>
      <c r="I33" s="643"/>
      <c r="J33" s="643"/>
      <c r="K33" s="643"/>
      <c r="L33" s="643"/>
      <c r="M33" s="643"/>
      <c r="N33" s="643"/>
      <c r="O33" s="643"/>
      <c r="P33" s="643"/>
      <c r="Q33" s="644"/>
      <c r="R33" s="645">
        <v>781042</v>
      </c>
      <c r="S33" s="646"/>
      <c r="T33" s="646"/>
      <c r="U33" s="646"/>
      <c r="V33" s="646"/>
      <c r="W33" s="646"/>
      <c r="X33" s="646"/>
      <c r="Y33" s="647"/>
      <c r="Z33" s="648">
        <v>11.3</v>
      </c>
      <c r="AA33" s="648"/>
      <c r="AB33" s="648"/>
      <c r="AC33" s="648"/>
      <c r="AD33" s="649" t="s">
        <v>129</v>
      </c>
      <c r="AE33" s="649"/>
      <c r="AF33" s="649"/>
      <c r="AG33" s="649"/>
      <c r="AH33" s="649"/>
      <c r="AI33" s="649"/>
      <c r="AJ33" s="649"/>
      <c r="AK33" s="649"/>
      <c r="AL33" s="650" t="s">
        <v>129</v>
      </c>
      <c r="AM33" s="651"/>
      <c r="AN33" s="651"/>
      <c r="AO33" s="652"/>
      <c r="AP33" s="703"/>
      <c r="AQ33" s="704"/>
      <c r="AR33" s="704"/>
      <c r="AS33" s="704"/>
      <c r="AT33" s="707"/>
      <c r="AU33" s="232"/>
      <c r="AV33" s="232"/>
      <c r="AW33" s="232"/>
      <c r="AX33" s="694" t="s">
        <v>317</v>
      </c>
      <c r="AY33" s="695"/>
      <c r="AZ33" s="695"/>
      <c r="BA33" s="695"/>
      <c r="BB33" s="695"/>
      <c r="BC33" s="695"/>
      <c r="BD33" s="695"/>
      <c r="BE33" s="695"/>
      <c r="BF33" s="696"/>
      <c r="BG33" s="715">
        <v>97.6</v>
      </c>
      <c r="BH33" s="716"/>
      <c r="BI33" s="716"/>
      <c r="BJ33" s="716"/>
      <c r="BK33" s="716"/>
      <c r="BL33" s="716"/>
      <c r="BM33" s="717">
        <v>89.4</v>
      </c>
      <c r="BN33" s="716"/>
      <c r="BO33" s="716"/>
      <c r="BP33" s="716"/>
      <c r="BQ33" s="718"/>
      <c r="BR33" s="715">
        <v>97.5</v>
      </c>
      <c r="BS33" s="716"/>
      <c r="BT33" s="716"/>
      <c r="BU33" s="716"/>
      <c r="BV33" s="716"/>
      <c r="BW33" s="716"/>
      <c r="BX33" s="717">
        <v>88.4</v>
      </c>
      <c r="BY33" s="716"/>
      <c r="BZ33" s="716"/>
      <c r="CA33" s="716"/>
      <c r="CB33" s="718"/>
      <c r="CD33" s="660" t="s">
        <v>318</v>
      </c>
      <c r="CE33" s="661"/>
      <c r="CF33" s="661"/>
      <c r="CG33" s="661"/>
      <c r="CH33" s="661"/>
      <c r="CI33" s="661"/>
      <c r="CJ33" s="661"/>
      <c r="CK33" s="661"/>
      <c r="CL33" s="661"/>
      <c r="CM33" s="661"/>
      <c r="CN33" s="661"/>
      <c r="CO33" s="661"/>
      <c r="CP33" s="661"/>
      <c r="CQ33" s="662"/>
      <c r="CR33" s="645">
        <v>3136910</v>
      </c>
      <c r="CS33" s="682"/>
      <c r="CT33" s="682"/>
      <c r="CU33" s="682"/>
      <c r="CV33" s="682"/>
      <c r="CW33" s="682"/>
      <c r="CX33" s="682"/>
      <c r="CY33" s="683"/>
      <c r="CZ33" s="650">
        <v>45.7</v>
      </c>
      <c r="DA33" s="680"/>
      <c r="DB33" s="680"/>
      <c r="DC33" s="684"/>
      <c r="DD33" s="654">
        <v>2174224</v>
      </c>
      <c r="DE33" s="682"/>
      <c r="DF33" s="682"/>
      <c r="DG33" s="682"/>
      <c r="DH33" s="682"/>
      <c r="DI33" s="682"/>
      <c r="DJ33" s="682"/>
      <c r="DK33" s="683"/>
      <c r="DL33" s="654">
        <v>1757729</v>
      </c>
      <c r="DM33" s="682"/>
      <c r="DN33" s="682"/>
      <c r="DO33" s="682"/>
      <c r="DP33" s="682"/>
      <c r="DQ33" s="682"/>
      <c r="DR33" s="682"/>
      <c r="DS33" s="682"/>
      <c r="DT33" s="682"/>
      <c r="DU33" s="682"/>
      <c r="DV33" s="683"/>
      <c r="DW33" s="650">
        <v>42.6</v>
      </c>
      <c r="DX33" s="680"/>
      <c r="DY33" s="680"/>
      <c r="DZ33" s="680"/>
      <c r="EA33" s="680"/>
      <c r="EB33" s="680"/>
      <c r="EC33" s="681"/>
    </row>
    <row r="34" spans="2:133" ht="11.25" customHeight="1" x14ac:dyDescent="0.15">
      <c r="B34" s="642" t="s">
        <v>319</v>
      </c>
      <c r="C34" s="643"/>
      <c r="D34" s="643"/>
      <c r="E34" s="643"/>
      <c r="F34" s="643"/>
      <c r="G34" s="643"/>
      <c r="H34" s="643"/>
      <c r="I34" s="643"/>
      <c r="J34" s="643"/>
      <c r="K34" s="643"/>
      <c r="L34" s="643"/>
      <c r="M34" s="643"/>
      <c r="N34" s="643"/>
      <c r="O34" s="643"/>
      <c r="P34" s="643"/>
      <c r="Q34" s="644"/>
      <c r="R34" s="645">
        <v>14733</v>
      </c>
      <c r="S34" s="646"/>
      <c r="T34" s="646"/>
      <c r="U34" s="646"/>
      <c r="V34" s="646"/>
      <c r="W34" s="646"/>
      <c r="X34" s="646"/>
      <c r="Y34" s="647"/>
      <c r="Z34" s="648">
        <v>0.2</v>
      </c>
      <c r="AA34" s="648"/>
      <c r="AB34" s="648"/>
      <c r="AC34" s="648"/>
      <c r="AD34" s="649">
        <v>11435</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1095846</v>
      </c>
      <c r="CS34" s="646"/>
      <c r="CT34" s="646"/>
      <c r="CU34" s="646"/>
      <c r="CV34" s="646"/>
      <c r="CW34" s="646"/>
      <c r="CX34" s="646"/>
      <c r="CY34" s="647"/>
      <c r="CZ34" s="650">
        <v>15.9</v>
      </c>
      <c r="DA34" s="680"/>
      <c r="DB34" s="680"/>
      <c r="DC34" s="684"/>
      <c r="DD34" s="654">
        <v>617826</v>
      </c>
      <c r="DE34" s="646"/>
      <c r="DF34" s="646"/>
      <c r="DG34" s="646"/>
      <c r="DH34" s="646"/>
      <c r="DI34" s="646"/>
      <c r="DJ34" s="646"/>
      <c r="DK34" s="647"/>
      <c r="DL34" s="654">
        <v>457672</v>
      </c>
      <c r="DM34" s="646"/>
      <c r="DN34" s="646"/>
      <c r="DO34" s="646"/>
      <c r="DP34" s="646"/>
      <c r="DQ34" s="646"/>
      <c r="DR34" s="646"/>
      <c r="DS34" s="646"/>
      <c r="DT34" s="646"/>
      <c r="DU34" s="646"/>
      <c r="DV34" s="647"/>
      <c r="DW34" s="650">
        <v>11.1</v>
      </c>
      <c r="DX34" s="680"/>
      <c r="DY34" s="680"/>
      <c r="DZ34" s="680"/>
      <c r="EA34" s="680"/>
      <c r="EB34" s="680"/>
      <c r="EC34" s="681"/>
    </row>
    <row r="35" spans="2:133" ht="11.25" customHeight="1" x14ac:dyDescent="0.15">
      <c r="B35" s="642" t="s">
        <v>321</v>
      </c>
      <c r="C35" s="643"/>
      <c r="D35" s="643"/>
      <c r="E35" s="643"/>
      <c r="F35" s="643"/>
      <c r="G35" s="643"/>
      <c r="H35" s="643"/>
      <c r="I35" s="643"/>
      <c r="J35" s="643"/>
      <c r="K35" s="643"/>
      <c r="L35" s="643"/>
      <c r="M35" s="643"/>
      <c r="N35" s="643"/>
      <c r="O35" s="643"/>
      <c r="P35" s="643"/>
      <c r="Q35" s="644"/>
      <c r="R35" s="645">
        <v>58262</v>
      </c>
      <c r="S35" s="646"/>
      <c r="T35" s="646"/>
      <c r="U35" s="646"/>
      <c r="V35" s="646"/>
      <c r="W35" s="646"/>
      <c r="X35" s="646"/>
      <c r="Y35" s="647"/>
      <c r="Z35" s="648">
        <v>0.8</v>
      </c>
      <c r="AA35" s="648"/>
      <c r="AB35" s="648"/>
      <c r="AC35" s="648"/>
      <c r="AD35" s="649" t="s">
        <v>236</v>
      </c>
      <c r="AE35" s="649"/>
      <c r="AF35" s="649"/>
      <c r="AG35" s="649"/>
      <c r="AH35" s="649"/>
      <c r="AI35" s="649"/>
      <c r="AJ35" s="649"/>
      <c r="AK35" s="649"/>
      <c r="AL35" s="650" t="s">
        <v>129</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191801</v>
      </c>
      <c r="CS35" s="682"/>
      <c r="CT35" s="682"/>
      <c r="CU35" s="682"/>
      <c r="CV35" s="682"/>
      <c r="CW35" s="682"/>
      <c r="CX35" s="682"/>
      <c r="CY35" s="683"/>
      <c r="CZ35" s="650">
        <v>2.8</v>
      </c>
      <c r="DA35" s="680"/>
      <c r="DB35" s="680"/>
      <c r="DC35" s="684"/>
      <c r="DD35" s="654">
        <v>91894</v>
      </c>
      <c r="DE35" s="682"/>
      <c r="DF35" s="682"/>
      <c r="DG35" s="682"/>
      <c r="DH35" s="682"/>
      <c r="DI35" s="682"/>
      <c r="DJ35" s="682"/>
      <c r="DK35" s="683"/>
      <c r="DL35" s="654">
        <v>49662</v>
      </c>
      <c r="DM35" s="682"/>
      <c r="DN35" s="682"/>
      <c r="DO35" s="682"/>
      <c r="DP35" s="682"/>
      <c r="DQ35" s="682"/>
      <c r="DR35" s="682"/>
      <c r="DS35" s="682"/>
      <c r="DT35" s="682"/>
      <c r="DU35" s="682"/>
      <c r="DV35" s="683"/>
      <c r="DW35" s="650">
        <v>1.2</v>
      </c>
      <c r="DX35" s="680"/>
      <c r="DY35" s="680"/>
      <c r="DZ35" s="680"/>
      <c r="EA35" s="680"/>
      <c r="EB35" s="680"/>
      <c r="EC35" s="681"/>
    </row>
    <row r="36" spans="2:133" ht="11.25" customHeight="1" x14ac:dyDescent="0.15">
      <c r="B36" s="642" t="s">
        <v>325</v>
      </c>
      <c r="C36" s="643"/>
      <c r="D36" s="643"/>
      <c r="E36" s="643"/>
      <c r="F36" s="643"/>
      <c r="G36" s="643"/>
      <c r="H36" s="643"/>
      <c r="I36" s="643"/>
      <c r="J36" s="643"/>
      <c r="K36" s="643"/>
      <c r="L36" s="643"/>
      <c r="M36" s="643"/>
      <c r="N36" s="643"/>
      <c r="O36" s="643"/>
      <c r="P36" s="643"/>
      <c r="Q36" s="644"/>
      <c r="R36" s="645">
        <v>41156</v>
      </c>
      <c r="S36" s="646"/>
      <c r="T36" s="646"/>
      <c r="U36" s="646"/>
      <c r="V36" s="646"/>
      <c r="W36" s="646"/>
      <c r="X36" s="646"/>
      <c r="Y36" s="647"/>
      <c r="Z36" s="648">
        <v>0.6</v>
      </c>
      <c r="AA36" s="648"/>
      <c r="AB36" s="648"/>
      <c r="AC36" s="648"/>
      <c r="AD36" s="649" t="s">
        <v>129</v>
      </c>
      <c r="AE36" s="649"/>
      <c r="AF36" s="649"/>
      <c r="AG36" s="649"/>
      <c r="AH36" s="649"/>
      <c r="AI36" s="649"/>
      <c r="AJ36" s="649"/>
      <c r="AK36" s="649"/>
      <c r="AL36" s="650" t="s">
        <v>129</v>
      </c>
      <c r="AM36" s="651"/>
      <c r="AN36" s="651"/>
      <c r="AO36" s="652"/>
      <c r="AP36" s="235"/>
      <c r="AQ36" s="719" t="s">
        <v>326</v>
      </c>
      <c r="AR36" s="720"/>
      <c r="AS36" s="720"/>
      <c r="AT36" s="720"/>
      <c r="AU36" s="720"/>
      <c r="AV36" s="720"/>
      <c r="AW36" s="720"/>
      <c r="AX36" s="720"/>
      <c r="AY36" s="721"/>
      <c r="AZ36" s="634">
        <v>965244</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21745</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1009599</v>
      </c>
      <c r="CS36" s="646"/>
      <c r="CT36" s="646"/>
      <c r="CU36" s="646"/>
      <c r="CV36" s="646"/>
      <c r="CW36" s="646"/>
      <c r="CX36" s="646"/>
      <c r="CY36" s="647"/>
      <c r="CZ36" s="650">
        <v>14.7</v>
      </c>
      <c r="DA36" s="680"/>
      <c r="DB36" s="680"/>
      <c r="DC36" s="684"/>
      <c r="DD36" s="654">
        <v>845531</v>
      </c>
      <c r="DE36" s="646"/>
      <c r="DF36" s="646"/>
      <c r="DG36" s="646"/>
      <c r="DH36" s="646"/>
      <c r="DI36" s="646"/>
      <c r="DJ36" s="646"/>
      <c r="DK36" s="647"/>
      <c r="DL36" s="654">
        <v>763924</v>
      </c>
      <c r="DM36" s="646"/>
      <c r="DN36" s="646"/>
      <c r="DO36" s="646"/>
      <c r="DP36" s="646"/>
      <c r="DQ36" s="646"/>
      <c r="DR36" s="646"/>
      <c r="DS36" s="646"/>
      <c r="DT36" s="646"/>
      <c r="DU36" s="646"/>
      <c r="DV36" s="647"/>
      <c r="DW36" s="650">
        <v>18.5</v>
      </c>
      <c r="DX36" s="680"/>
      <c r="DY36" s="680"/>
      <c r="DZ36" s="680"/>
      <c r="EA36" s="680"/>
      <c r="EB36" s="680"/>
      <c r="EC36" s="681"/>
    </row>
    <row r="37" spans="2:133" ht="11.25" customHeight="1" x14ac:dyDescent="0.15">
      <c r="B37" s="642" t="s">
        <v>329</v>
      </c>
      <c r="C37" s="643"/>
      <c r="D37" s="643"/>
      <c r="E37" s="643"/>
      <c r="F37" s="643"/>
      <c r="G37" s="643"/>
      <c r="H37" s="643"/>
      <c r="I37" s="643"/>
      <c r="J37" s="643"/>
      <c r="K37" s="643"/>
      <c r="L37" s="643"/>
      <c r="M37" s="643"/>
      <c r="N37" s="643"/>
      <c r="O37" s="643"/>
      <c r="P37" s="643"/>
      <c r="Q37" s="644"/>
      <c r="R37" s="645">
        <v>10497</v>
      </c>
      <c r="S37" s="646"/>
      <c r="T37" s="646"/>
      <c r="U37" s="646"/>
      <c r="V37" s="646"/>
      <c r="W37" s="646"/>
      <c r="X37" s="646"/>
      <c r="Y37" s="647"/>
      <c r="Z37" s="648">
        <v>0.2</v>
      </c>
      <c r="AA37" s="648"/>
      <c r="AB37" s="648"/>
      <c r="AC37" s="648"/>
      <c r="AD37" s="649" t="s">
        <v>129</v>
      </c>
      <c r="AE37" s="649"/>
      <c r="AF37" s="649"/>
      <c r="AG37" s="649"/>
      <c r="AH37" s="649"/>
      <c r="AI37" s="649"/>
      <c r="AJ37" s="649"/>
      <c r="AK37" s="649"/>
      <c r="AL37" s="650" t="s">
        <v>129</v>
      </c>
      <c r="AM37" s="651"/>
      <c r="AN37" s="651"/>
      <c r="AO37" s="652"/>
      <c r="AQ37" s="723" t="s">
        <v>330</v>
      </c>
      <c r="AR37" s="724"/>
      <c r="AS37" s="724"/>
      <c r="AT37" s="724"/>
      <c r="AU37" s="724"/>
      <c r="AV37" s="724"/>
      <c r="AW37" s="724"/>
      <c r="AX37" s="724"/>
      <c r="AY37" s="725"/>
      <c r="AZ37" s="645">
        <v>331677</v>
      </c>
      <c r="BA37" s="646"/>
      <c r="BB37" s="646"/>
      <c r="BC37" s="646"/>
      <c r="BD37" s="682"/>
      <c r="BE37" s="682"/>
      <c r="BF37" s="712"/>
      <c r="BG37" s="660" t="s">
        <v>331</v>
      </c>
      <c r="BH37" s="661"/>
      <c r="BI37" s="661"/>
      <c r="BJ37" s="661"/>
      <c r="BK37" s="661"/>
      <c r="BL37" s="661"/>
      <c r="BM37" s="661"/>
      <c r="BN37" s="661"/>
      <c r="BO37" s="661"/>
      <c r="BP37" s="661"/>
      <c r="BQ37" s="661"/>
      <c r="BR37" s="661"/>
      <c r="BS37" s="661"/>
      <c r="BT37" s="661"/>
      <c r="BU37" s="662"/>
      <c r="BV37" s="645">
        <v>-3378</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470028</v>
      </c>
      <c r="CS37" s="682"/>
      <c r="CT37" s="682"/>
      <c r="CU37" s="682"/>
      <c r="CV37" s="682"/>
      <c r="CW37" s="682"/>
      <c r="CX37" s="682"/>
      <c r="CY37" s="683"/>
      <c r="CZ37" s="650">
        <v>6.8</v>
      </c>
      <c r="DA37" s="680"/>
      <c r="DB37" s="680"/>
      <c r="DC37" s="684"/>
      <c r="DD37" s="654">
        <v>439962</v>
      </c>
      <c r="DE37" s="682"/>
      <c r="DF37" s="682"/>
      <c r="DG37" s="682"/>
      <c r="DH37" s="682"/>
      <c r="DI37" s="682"/>
      <c r="DJ37" s="682"/>
      <c r="DK37" s="683"/>
      <c r="DL37" s="654">
        <v>427231</v>
      </c>
      <c r="DM37" s="682"/>
      <c r="DN37" s="682"/>
      <c r="DO37" s="682"/>
      <c r="DP37" s="682"/>
      <c r="DQ37" s="682"/>
      <c r="DR37" s="682"/>
      <c r="DS37" s="682"/>
      <c r="DT37" s="682"/>
      <c r="DU37" s="682"/>
      <c r="DV37" s="683"/>
      <c r="DW37" s="650">
        <v>10.3</v>
      </c>
      <c r="DX37" s="680"/>
      <c r="DY37" s="680"/>
      <c r="DZ37" s="680"/>
      <c r="EA37" s="680"/>
      <c r="EB37" s="680"/>
      <c r="EC37" s="681"/>
    </row>
    <row r="38" spans="2:133" ht="11.25" customHeight="1" x14ac:dyDescent="0.15">
      <c r="B38" s="642" t="s">
        <v>333</v>
      </c>
      <c r="C38" s="643"/>
      <c r="D38" s="643"/>
      <c r="E38" s="643"/>
      <c r="F38" s="643"/>
      <c r="G38" s="643"/>
      <c r="H38" s="643"/>
      <c r="I38" s="643"/>
      <c r="J38" s="643"/>
      <c r="K38" s="643"/>
      <c r="L38" s="643"/>
      <c r="M38" s="643"/>
      <c r="N38" s="643"/>
      <c r="O38" s="643"/>
      <c r="P38" s="643"/>
      <c r="Q38" s="644"/>
      <c r="R38" s="645">
        <v>125792</v>
      </c>
      <c r="S38" s="646"/>
      <c r="T38" s="646"/>
      <c r="U38" s="646"/>
      <c r="V38" s="646"/>
      <c r="W38" s="646"/>
      <c r="X38" s="646"/>
      <c r="Y38" s="647"/>
      <c r="Z38" s="648">
        <v>1.8</v>
      </c>
      <c r="AA38" s="648"/>
      <c r="AB38" s="648"/>
      <c r="AC38" s="648"/>
      <c r="AD38" s="649">
        <v>690</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11132</v>
      </c>
      <c r="BA38" s="646"/>
      <c r="BB38" s="646"/>
      <c r="BC38" s="646"/>
      <c r="BD38" s="682"/>
      <c r="BE38" s="682"/>
      <c r="BF38" s="712"/>
      <c r="BG38" s="660" t="s">
        <v>335</v>
      </c>
      <c r="BH38" s="661"/>
      <c r="BI38" s="661"/>
      <c r="BJ38" s="661"/>
      <c r="BK38" s="661"/>
      <c r="BL38" s="661"/>
      <c r="BM38" s="661"/>
      <c r="BN38" s="661"/>
      <c r="BO38" s="661"/>
      <c r="BP38" s="661"/>
      <c r="BQ38" s="661"/>
      <c r="BR38" s="661"/>
      <c r="BS38" s="661"/>
      <c r="BT38" s="661"/>
      <c r="BU38" s="662"/>
      <c r="BV38" s="645">
        <v>1661</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633567</v>
      </c>
      <c r="CS38" s="646"/>
      <c r="CT38" s="646"/>
      <c r="CU38" s="646"/>
      <c r="CV38" s="646"/>
      <c r="CW38" s="646"/>
      <c r="CX38" s="646"/>
      <c r="CY38" s="647"/>
      <c r="CZ38" s="650">
        <v>9.1999999999999993</v>
      </c>
      <c r="DA38" s="680"/>
      <c r="DB38" s="680"/>
      <c r="DC38" s="684"/>
      <c r="DD38" s="654">
        <v>514489</v>
      </c>
      <c r="DE38" s="646"/>
      <c r="DF38" s="646"/>
      <c r="DG38" s="646"/>
      <c r="DH38" s="646"/>
      <c r="DI38" s="646"/>
      <c r="DJ38" s="646"/>
      <c r="DK38" s="647"/>
      <c r="DL38" s="654">
        <v>486471</v>
      </c>
      <c r="DM38" s="646"/>
      <c r="DN38" s="646"/>
      <c r="DO38" s="646"/>
      <c r="DP38" s="646"/>
      <c r="DQ38" s="646"/>
      <c r="DR38" s="646"/>
      <c r="DS38" s="646"/>
      <c r="DT38" s="646"/>
      <c r="DU38" s="646"/>
      <c r="DV38" s="647"/>
      <c r="DW38" s="650">
        <v>11.8</v>
      </c>
      <c r="DX38" s="680"/>
      <c r="DY38" s="680"/>
      <c r="DZ38" s="680"/>
      <c r="EA38" s="680"/>
      <c r="EB38" s="680"/>
      <c r="EC38" s="681"/>
    </row>
    <row r="39" spans="2:133" ht="11.25" customHeight="1" x14ac:dyDescent="0.15">
      <c r="B39" s="642" t="s">
        <v>337</v>
      </c>
      <c r="C39" s="643"/>
      <c r="D39" s="643"/>
      <c r="E39" s="643"/>
      <c r="F39" s="643"/>
      <c r="G39" s="643"/>
      <c r="H39" s="643"/>
      <c r="I39" s="643"/>
      <c r="J39" s="643"/>
      <c r="K39" s="643"/>
      <c r="L39" s="643"/>
      <c r="M39" s="643"/>
      <c r="N39" s="643"/>
      <c r="O39" s="643"/>
      <c r="P39" s="643"/>
      <c r="Q39" s="644"/>
      <c r="R39" s="645">
        <v>533579</v>
      </c>
      <c r="S39" s="646"/>
      <c r="T39" s="646"/>
      <c r="U39" s="646"/>
      <c r="V39" s="646"/>
      <c r="W39" s="646"/>
      <c r="X39" s="646"/>
      <c r="Y39" s="647"/>
      <c r="Z39" s="648">
        <v>7.7</v>
      </c>
      <c r="AA39" s="648"/>
      <c r="AB39" s="648"/>
      <c r="AC39" s="648"/>
      <c r="AD39" s="649" t="s">
        <v>236</v>
      </c>
      <c r="AE39" s="649"/>
      <c r="AF39" s="649"/>
      <c r="AG39" s="649"/>
      <c r="AH39" s="649"/>
      <c r="AI39" s="649"/>
      <c r="AJ39" s="649"/>
      <c r="AK39" s="649"/>
      <c r="AL39" s="650" t="s">
        <v>129</v>
      </c>
      <c r="AM39" s="651"/>
      <c r="AN39" s="651"/>
      <c r="AO39" s="652"/>
      <c r="AQ39" s="723" t="s">
        <v>338</v>
      </c>
      <c r="AR39" s="724"/>
      <c r="AS39" s="724"/>
      <c r="AT39" s="724"/>
      <c r="AU39" s="724"/>
      <c r="AV39" s="724"/>
      <c r="AW39" s="724"/>
      <c r="AX39" s="724"/>
      <c r="AY39" s="725"/>
      <c r="AZ39" s="645" t="s">
        <v>236</v>
      </c>
      <c r="BA39" s="646"/>
      <c r="BB39" s="646"/>
      <c r="BC39" s="646"/>
      <c r="BD39" s="682"/>
      <c r="BE39" s="682"/>
      <c r="BF39" s="712"/>
      <c r="BG39" s="660" t="s">
        <v>339</v>
      </c>
      <c r="BH39" s="661"/>
      <c r="BI39" s="661"/>
      <c r="BJ39" s="661"/>
      <c r="BK39" s="661"/>
      <c r="BL39" s="661"/>
      <c r="BM39" s="661"/>
      <c r="BN39" s="661"/>
      <c r="BO39" s="661"/>
      <c r="BP39" s="661"/>
      <c r="BQ39" s="661"/>
      <c r="BR39" s="661"/>
      <c r="BS39" s="661"/>
      <c r="BT39" s="661"/>
      <c r="BU39" s="662"/>
      <c r="BV39" s="645">
        <v>2413</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36841</v>
      </c>
      <c r="CS39" s="682"/>
      <c r="CT39" s="682"/>
      <c r="CU39" s="682"/>
      <c r="CV39" s="682"/>
      <c r="CW39" s="682"/>
      <c r="CX39" s="682"/>
      <c r="CY39" s="683"/>
      <c r="CZ39" s="650">
        <v>0.5</v>
      </c>
      <c r="DA39" s="680"/>
      <c r="DB39" s="680"/>
      <c r="DC39" s="684"/>
      <c r="DD39" s="654">
        <v>600</v>
      </c>
      <c r="DE39" s="682"/>
      <c r="DF39" s="682"/>
      <c r="DG39" s="682"/>
      <c r="DH39" s="682"/>
      <c r="DI39" s="682"/>
      <c r="DJ39" s="682"/>
      <c r="DK39" s="683"/>
      <c r="DL39" s="654" t="s">
        <v>236</v>
      </c>
      <c r="DM39" s="682"/>
      <c r="DN39" s="682"/>
      <c r="DO39" s="682"/>
      <c r="DP39" s="682"/>
      <c r="DQ39" s="682"/>
      <c r="DR39" s="682"/>
      <c r="DS39" s="682"/>
      <c r="DT39" s="682"/>
      <c r="DU39" s="682"/>
      <c r="DV39" s="683"/>
      <c r="DW39" s="650" t="s">
        <v>236</v>
      </c>
      <c r="DX39" s="680"/>
      <c r="DY39" s="680"/>
      <c r="DZ39" s="680"/>
      <c r="EA39" s="680"/>
      <c r="EB39" s="680"/>
      <c r="EC39" s="681"/>
    </row>
    <row r="40" spans="2:133" ht="11.25" customHeight="1" x14ac:dyDescent="0.15">
      <c r="B40" s="642" t="s">
        <v>341</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236</v>
      </c>
      <c r="AA40" s="648"/>
      <c r="AB40" s="648"/>
      <c r="AC40" s="648"/>
      <c r="AD40" s="649" t="s">
        <v>236</v>
      </c>
      <c r="AE40" s="649"/>
      <c r="AF40" s="649"/>
      <c r="AG40" s="649"/>
      <c r="AH40" s="649"/>
      <c r="AI40" s="649"/>
      <c r="AJ40" s="649"/>
      <c r="AK40" s="649"/>
      <c r="AL40" s="650" t="s">
        <v>236</v>
      </c>
      <c r="AM40" s="651"/>
      <c r="AN40" s="651"/>
      <c r="AO40" s="652"/>
      <c r="AQ40" s="723" t="s">
        <v>342</v>
      </c>
      <c r="AR40" s="724"/>
      <c r="AS40" s="724"/>
      <c r="AT40" s="724"/>
      <c r="AU40" s="724"/>
      <c r="AV40" s="724"/>
      <c r="AW40" s="724"/>
      <c r="AX40" s="724"/>
      <c r="AY40" s="725"/>
      <c r="AZ40" s="645" t="s">
        <v>129</v>
      </c>
      <c r="BA40" s="646"/>
      <c r="BB40" s="646"/>
      <c r="BC40" s="646"/>
      <c r="BD40" s="682"/>
      <c r="BE40" s="682"/>
      <c r="BF40" s="712"/>
      <c r="BG40" s="726" t="s">
        <v>343</v>
      </c>
      <c r="BH40" s="727"/>
      <c r="BI40" s="727"/>
      <c r="BJ40" s="727"/>
      <c r="BK40" s="727"/>
      <c r="BL40" s="236"/>
      <c r="BM40" s="661" t="s">
        <v>344</v>
      </c>
      <c r="BN40" s="661"/>
      <c r="BO40" s="661"/>
      <c r="BP40" s="661"/>
      <c r="BQ40" s="661"/>
      <c r="BR40" s="661"/>
      <c r="BS40" s="661"/>
      <c r="BT40" s="661"/>
      <c r="BU40" s="662"/>
      <c r="BV40" s="645">
        <v>89</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169256</v>
      </c>
      <c r="CS40" s="646"/>
      <c r="CT40" s="646"/>
      <c r="CU40" s="646"/>
      <c r="CV40" s="646"/>
      <c r="CW40" s="646"/>
      <c r="CX40" s="646"/>
      <c r="CY40" s="647"/>
      <c r="CZ40" s="650">
        <v>2.5</v>
      </c>
      <c r="DA40" s="680"/>
      <c r="DB40" s="680"/>
      <c r="DC40" s="684"/>
      <c r="DD40" s="654">
        <v>103884</v>
      </c>
      <c r="DE40" s="646"/>
      <c r="DF40" s="646"/>
      <c r="DG40" s="646"/>
      <c r="DH40" s="646"/>
      <c r="DI40" s="646"/>
      <c r="DJ40" s="646"/>
      <c r="DK40" s="647"/>
      <c r="DL40" s="654" t="s">
        <v>236</v>
      </c>
      <c r="DM40" s="646"/>
      <c r="DN40" s="646"/>
      <c r="DO40" s="646"/>
      <c r="DP40" s="646"/>
      <c r="DQ40" s="646"/>
      <c r="DR40" s="646"/>
      <c r="DS40" s="646"/>
      <c r="DT40" s="646"/>
      <c r="DU40" s="646"/>
      <c r="DV40" s="647"/>
      <c r="DW40" s="650" t="s">
        <v>291</v>
      </c>
      <c r="DX40" s="680"/>
      <c r="DY40" s="680"/>
      <c r="DZ40" s="680"/>
      <c r="EA40" s="680"/>
      <c r="EB40" s="680"/>
      <c r="EC40" s="681"/>
    </row>
    <row r="41" spans="2:133" ht="11.25" customHeight="1" x14ac:dyDescent="0.15">
      <c r="B41" s="642" t="s">
        <v>346</v>
      </c>
      <c r="C41" s="643"/>
      <c r="D41" s="643"/>
      <c r="E41" s="643"/>
      <c r="F41" s="643"/>
      <c r="G41" s="643"/>
      <c r="H41" s="643"/>
      <c r="I41" s="643"/>
      <c r="J41" s="643"/>
      <c r="K41" s="643"/>
      <c r="L41" s="643"/>
      <c r="M41" s="643"/>
      <c r="N41" s="643"/>
      <c r="O41" s="643"/>
      <c r="P41" s="643"/>
      <c r="Q41" s="644"/>
      <c r="R41" s="645">
        <v>141679</v>
      </c>
      <c r="S41" s="646"/>
      <c r="T41" s="646"/>
      <c r="U41" s="646"/>
      <c r="V41" s="646"/>
      <c r="W41" s="646"/>
      <c r="X41" s="646"/>
      <c r="Y41" s="647"/>
      <c r="Z41" s="648">
        <v>2</v>
      </c>
      <c r="AA41" s="648"/>
      <c r="AB41" s="648"/>
      <c r="AC41" s="648"/>
      <c r="AD41" s="649" t="s">
        <v>236</v>
      </c>
      <c r="AE41" s="649"/>
      <c r="AF41" s="649"/>
      <c r="AG41" s="649"/>
      <c r="AH41" s="649"/>
      <c r="AI41" s="649"/>
      <c r="AJ41" s="649"/>
      <c r="AK41" s="649"/>
      <c r="AL41" s="650" t="s">
        <v>129</v>
      </c>
      <c r="AM41" s="651"/>
      <c r="AN41" s="651"/>
      <c r="AO41" s="652"/>
      <c r="AQ41" s="723" t="s">
        <v>347</v>
      </c>
      <c r="AR41" s="724"/>
      <c r="AS41" s="724"/>
      <c r="AT41" s="724"/>
      <c r="AU41" s="724"/>
      <c r="AV41" s="724"/>
      <c r="AW41" s="724"/>
      <c r="AX41" s="724"/>
      <c r="AY41" s="725"/>
      <c r="AZ41" s="645">
        <v>129204</v>
      </c>
      <c r="BA41" s="646"/>
      <c r="BB41" s="646"/>
      <c r="BC41" s="646"/>
      <c r="BD41" s="682"/>
      <c r="BE41" s="682"/>
      <c r="BF41" s="712"/>
      <c r="BG41" s="726"/>
      <c r="BH41" s="727"/>
      <c r="BI41" s="727"/>
      <c r="BJ41" s="727"/>
      <c r="BK41" s="727"/>
      <c r="BL41" s="236"/>
      <c r="BM41" s="661" t="s">
        <v>348</v>
      </c>
      <c r="BN41" s="661"/>
      <c r="BO41" s="661"/>
      <c r="BP41" s="661"/>
      <c r="BQ41" s="661"/>
      <c r="BR41" s="661"/>
      <c r="BS41" s="661"/>
      <c r="BT41" s="661"/>
      <c r="BU41" s="662"/>
      <c r="BV41" s="645" t="s">
        <v>129</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129</v>
      </c>
      <c r="DA41" s="680"/>
      <c r="DB41" s="680"/>
      <c r="DC41" s="684"/>
      <c r="DD41" s="654" t="s">
        <v>236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350</v>
      </c>
      <c r="C42" s="695"/>
      <c r="D42" s="695"/>
      <c r="E42" s="695"/>
      <c r="F42" s="695"/>
      <c r="G42" s="695"/>
      <c r="H42" s="695"/>
      <c r="I42" s="695"/>
      <c r="J42" s="695"/>
      <c r="K42" s="695"/>
      <c r="L42" s="695"/>
      <c r="M42" s="695"/>
      <c r="N42" s="695"/>
      <c r="O42" s="695"/>
      <c r="P42" s="695"/>
      <c r="Q42" s="696"/>
      <c r="R42" s="730">
        <v>6913057</v>
      </c>
      <c r="S42" s="731"/>
      <c r="T42" s="731"/>
      <c r="U42" s="731"/>
      <c r="V42" s="731"/>
      <c r="W42" s="731"/>
      <c r="X42" s="731"/>
      <c r="Y42" s="739"/>
      <c r="Z42" s="740">
        <v>100</v>
      </c>
      <c r="AA42" s="740"/>
      <c r="AB42" s="740"/>
      <c r="AC42" s="740"/>
      <c r="AD42" s="741">
        <v>3986727</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493231</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389</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705907</v>
      </c>
      <c r="CS42" s="646"/>
      <c r="CT42" s="646"/>
      <c r="CU42" s="646"/>
      <c r="CV42" s="646"/>
      <c r="CW42" s="646"/>
      <c r="CX42" s="646"/>
      <c r="CY42" s="647"/>
      <c r="CZ42" s="650">
        <v>10.3</v>
      </c>
      <c r="DA42" s="651"/>
      <c r="DB42" s="651"/>
      <c r="DC42" s="663"/>
      <c r="DD42" s="654">
        <v>79260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39169</v>
      </c>
      <c r="CS43" s="682"/>
      <c r="CT43" s="682"/>
      <c r="CU43" s="682"/>
      <c r="CV43" s="682"/>
      <c r="CW43" s="682"/>
      <c r="CX43" s="682"/>
      <c r="CY43" s="683"/>
      <c r="CZ43" s="650">
        <v>0.6</v>
      </c>
      <c r="DA43" s="680"/>
      <c r="DB43" s="680"/>
      <c r="DC43" s="684"/>
      <c r="DD43" s="654">
        <v>39169</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302</v>
      </c>
      <c r="CE44" s="758"/>
      <c r="CF44" s="642" t="s">
        <v>355</v>
      </c>
      <c r="CG44" s="643"/>
      <c r="CH44" s="643"/>
      <c r="CI44" s="643"/>
      <c r="CJ44" s="643"/>
      <c r="CK44" s="643"/>
      <c r="CL44" s="643"/>
      <c r="CM44" s="643"/>
      <c r="CN44" s="643"/>
      <c r="CO44" s="643"/>
      <c r="CP44" s="643"/>
      <c r="CQ44" s="644"/>
      <c r="CR44" s="645">
        <v>705907</v>
      </c>
      <c r="CS44" s="646"/>
      <c r="CT44" s="646"/>
      <c r="CU44" s="646"/>
      <c r="CV44" s="646"/>
      <c r="CW44" s="646"/>
      <c r="CX44" s="646"/>
      <c r="CY44" s="647"/>
      <c r="CZ44" s="650">
        <v>10.3</v>
      </c>
      <c r="DA44" s="651"/>
      <c r="DB44" s="651"/>
      <c r="DC44" s="663"/>
      <c r="DD44" s="654">
        <v>79260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356</v>
      </c>
      <c r="CG45" s="643"/>
      <c r="CH45" s="643"/>
      <c r="CI45" s="643"/>
      <c r="CJ45" s="643"/>
      <c r="CK45" s="643"/>
      <c r="CL45" s="643"/>
      <c r="CM45" s="643"/>
      <c r="CN45" s="643"/>
      <c r="CO45" s="643"/>
      <c r="CP45" s="643"/>
      <c r="CQ45" s="644"/>
      <c r="CR45" s="645">
        <v>328173</v>
      </c>
      <c r="CS45" s="682"/>
      <c r="CT45" s="682"/>
      <c r="CU45" s="682"/>
      <c r="CV45" s="682"/>
      <c r="CW45" s="682"/>
      <c r="CX45" s="682"/>
      <c r="CY45" s="683"/>
      <c r="CZ45" s="650">
        <v>4.8</v>
      </c>
      <c r="DA45" s="680"/>
      <c r="DB45" s="680"/>
      <c r="DC45" s="684"/>
      <c r="DD45" s="654">
        <v>13557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369556</v>
      </c>
      <c r="CS46" s="646"/>
      <c r="CT46" s="646"/>
      <c r="CU46" s="646"/>
      <c r="CV46" s="646"/>
      <c r="CW46" s="646"/>
      <c r="CX46" s="646"/>
      <c r="CY46" s="647"/>
      <c r="CZ46" s="650">
        <v>5.4</v>
      </c>
      <c r="DA46" s="651"/>
      <c r="DB46" s="651"/>
      <c r="DC46" s="663"/>
      <c r="DD46" s="654">
        <v>65625</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t="s">
        <v>236</v>
      </c>
      <c r="CS47" s="682"/>
      <c r="CT47" s="682"/>
      <c r="CU47" s="682"/>
      <c r="CV47" s="682"/>
      <c r="CW47" s="682"/>
      <c r="CX47" s="682"/>
      <c r="CY47" s="683"/>
      <c r="CZ47" s="650" t="s">
        <v>236</v>
      </c>
      <c r="DA47" s="680"/>
      <c r="DB47" s="680"/>
      <c r="DC47" s="684"/>
      <c r="DD47" s="654" t="s">
        <v>129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361</v>
      </c>
      <c r="CD48" s="761"/>
      <c r="CE48" s="762"/>
      <c r="CF48" s="642" t="s">
        <v>362</v>
      </c>
      <c r="CG48" s="643"/>
      <c r="CH48" s="643"/>
      <c r="CI48" s="643"/>
      <c r="CJ48" s="643"/>
      <c r="CK48" s="643"/>
      <c r="CL48" s="643"/>
      <c r="CM48" s="643"/>
      <c r="CN48" s="643"/>
      <c r="CO48" s="643"/>
      <c r="CP48" s="643"/>
      <c r="CQ48" s="644"/>
      <c r="CR48" s="645" t="s">
        <v>236</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363</v>
      </c>
      <c r="CE49" s="695"/>
      <c r="CF49" s="695"/>
      <c r="CG49" s="695"/>
      <c r="CH49" s="695"/>
      <c r="CI49" s="695"/>
      <c r="CJ49" s="695"/>
      <c r="CK49" s="695"/>
      <c r="CL49" s="695"/>
      <c r="CM49" s="695"/>
      <c r="CN49" s="695"/>
      <c r="CO49" s="695"/>
      <c r="CP49" s="695"/>
      <c r="CQ49" s="696"/>
      <c r="CR49" s="730">
        <v>6871228</v>
      </c>
      <c r="CS49" s="716"/>
      <c r="CT49" s="716"/>
      <c r="CU49" s="716"/>
      <c r="CV49" s="716"/>
      <c r="CW49" s="716"/>
      <c r="CX49" s="716"/>
      <c r="CY49" s="747"/>
      <c r="CZ49" s="742">
        <v>100</v>
      </c>
      <c r="DA49" s="748"/>
      <c r="DB49" s="748"/>
      <c r="DC49" s="749"/>
      <c r="DD49" s="750">
        <v>4435804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UX0vTMyUovC2LE1eGfVPpOyMmrMfyD8uniLoktUbfeYej39Y8bau0bCT692rwINOuGkZp0f2LL1J2aChkhwwQ==" saltValue="ACRHQL68bcexo3CzKGOe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386</v>
      </c>
      <c r="C7" s="778"/>
      <c r="D7" s="778"/>
      <c r="E7" s="778"/>
      <c r="F7" s="778"/>
      <c r="G7" s="778"/>
      <c r="H7" s="778"/>
      <c r="I7" s="778"/>
      <c r="J7" s="778"/>
      <c r="K7" s="778"/>
      <c r="L7" s="778"/>
      <c r="M7" s="778"/>
      <c r="N7" s="778"/>
      <c r="O7" s="778"/>
      <c r="P7" s="779"/>
      <c r="Q7" s="780">
        <v>6905</v>
      </c>
      <c r="R7" s="781"/>
      <c r="S7" s="781"/>
      <c r="T7" s="781"/>
      <c r="U7" s="781"/>
      <c r="V7" s="781">
        <v>6863</v>
      </c>
      <c r="W7" s="781"/>
      <c r="X7" s="781"/>
      <c r="Y7" s="781"/>
      <c r="Z7" s="781"/>
      <c r="AA7" s="781">
        <v>42</v>
      </c>
      <c r="AB7" s="781"/>
      <c r="AC7" s="781"/>
      <c r="AD7" s="781"/>
      <c r="AE7" s="782"/>
      <c r="AF7" s="783">
        <v>42</v>
      </c>
      <c r="AG7" s="784"/>
      <c r="AH7" s="784"/>
      <c r="AI7" s="784"/>
      <c r="AJ7" s="785"/>
      <c r="AK7" s="820" t="s">
        <v>580</v>
      </c>
      <c r="AL7" s="821"/>
      <c r="AM7" s="821"/>
      <c r="AN7" s="821"/>
      <c r="AO7" s="821"/>
      <c r="AP7" s="821">
        <v>9939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584</v>
      </c>
      <c r="BT7" s="825"/>
      <c r="BU7" s="825"/>
      <c r="BV7" s="825"/>
      <c r="BW7" s="825"/>
      <c r="BX7" s="825"/>
      <c r="BY7" s="825"/>
      <c r="BZ7" s="825"/>
      <c r="CA7" s="825"/>
      <c r="CB7" s="825"/>
      <c r="CC7" s="825"/>
      <c r="CD7" s="825"/>
      <c r="CE7" s="825"/>
      <c r="CF7" s="825"/>
      <c r="CG7" s="826"/>
      <c r="CH7" s="817">
        <v>-1</v>
      </c>
      <c r="CI7" s="818"/>
      <c r="CJ7" s="818"/>
      <c r="CK7" s="818"/>
      <c r="CL7" s="819"/>
      <c r="CM7" s="817">
        <v>2</v>
      </c>
      <c r="CN7" s="818"/>
      <c r="CO7" s="818"/>
      <c r="CP7" s="818"/>
      <c r="CQ7" s="819"/>
      <c r="CR7" s="817">
        <v>48</v>
      </c>
      <c r="CS7" s="818"/>
      <c r="CT7" s="818"/>
      <c r="CU7" s="818"/>
      <c r="CV7" s="819"/>
      <c r="CW7" s="817">
        <v>0</v>
      </c>
      <c r="CX7" s="818"/>
      <c r="CY7" s="818"/>
      <c r="CZ7" s="818"/>
      <c r="DA7" s="819"/>
      <c r="DB7" s="817" t="s">
        <v>580</v>
      </c>
      <c r="DC7" s="818"/>
      <c r="DD7" s="818"/>
      <c r="DE7" s="818"/>
      <c r="DF7" s="819"/>
      <c r="DG7" s="817" t="s">
        <v>580</v>
      </c>
      <c r="DH7" s="818"/>
      <c r="DI7" s="818"/>
      <c r="DJ7" s="818"/>
      <c r="DK7" s="819"/>
      <c r="DL7" s="817" t="s">
        <v>580</v>
      </c>
      <c r="DM7" s="818"/>
      <c r="DN7" s="818"/>
      <c r="DO7" s="818"/>
      <c r="DP7" s="819"/>
      <c r="DQ7" s="817" t="s">
        <v>580</v>
      </c>
      <c r="DR7" s="818"/>
      <c r="DS7" s="818"/>
      <c r="DT7" s="818"/>
      <c r="DU7" s="819"/>
      <c r="DV7" s="798"/>
      <c r="DW7" s="799"/>
      <c r="DX7" s="799"/>
      <c r="DY7" s="799"/>
      <c r="DZ7" s="800"/>
      <c r="EA7" s="255"/>
    </row>
    <row r="8" spans="1:131" s="256" customFormat="1" ht="26.25" customHeight="1" x14ac:dyDescent="0.15">
      <c r="A8" s="262">
        <v>2</v>
      </c>
      <c r="B8" s="801" t="s">
        <v>387</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v>0</v>
      </c>
      <c r="AB8" s="805"/>
      <c r="AC8" s="805"/>
      <c r="AD8" s="805"/>
      <c r="AE8" s="806"/>
      <c r="AF8" s="807" t="s">
        <v>129</v>
      </c>
      <c r="AG8" s="808"/>
      <c r="AH8" s="808"/>
      <c r="AI8" s="808"/>
      <c r="AJ8" s="809"/>
      <c r="AK8" s="810" t="s">
        <v>580</v>
      </c>
      <c r="AL8" s="811"/>
      <c r="AM8" s="811"/>
      <c r="AN8" s="811"/>
      <c r="AO8" s="811"/>
      <c r="AP8" s="811" t="s">
        <v>580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14</v>
      </c>
      <c r="R9" s="805"/>
      <c r="S9" s="805"/>
      <c r="T9" s="805"/>
      <c r="U9" s="805"/>
      <c r="V9" s="805">
        <v>14</v>
      </c>
      <c r="W9" s="805"/>
      <c r="X9" s="805"/>
      <c r="Y9" s="805"/>
      <c r="Z9" s="805"/>
      <c r="AA9" s="805">
        <v>0</v>
      </c>
      <c r="AB9" s="805"/>
      <c r="AC9" s="805"/>
      <c r="AD9" s="805"/>
      <c r="AE9" s="806"/>
      <c r="AF9" s="807" t="s">
        <v>389</v>
      </c>
      <c r="AG9" s="808"/>
      <c r="AH9" s="808"/>
      <c r="AI9" s="808"/>
      <c r="AJ9" s="809"/>
      <c r="AK9" s="810">
        <v>6</v>
      </c>
      <c r="AL9" s="811"/>
      <c r="AM9" s="811"/>
      <c r="AN9" s="811"/>
      <c r="AO9" s="811"/>
      <c r="AP9" s="811" t="s">
        <v>580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6913</v>
      </c>
      <c r="R23" s="840"/>
      <c r="S23" s="840"/>
      <c r="T23" s="840"/>
      <c r="U23" s="840"/>
      <c r="V23" s="840">
        <v>6871</v>
      </c>
      <c r="W23" s="840"/>
      <c r="X23" s="840"/>
      <c r="Y23" s="840"/>
      <c r="Z23" s="840"/>
      <c r="AA23" s="840">
        <v>42</v>
      </c>
      <c r="AB23" s="840"/>
      <c r="AC23" s="840"/>
      <c r="AD23" s="840"/>
      <c r="AE23" s="841"/>
      <c r="AF23" s="842">
        <v>42</v>
      </c>
      <c r="AG23" s="840"/>
      <c r="AH23" s="840"/>
      <c r="AI23" s="840"/>
      <c r="AJ23" s="843"/>
      <c r="AK23" s="844"/>
      <c r="AL23" s="845"/>
      <c r="AM23" s="845"/>
      <c r="AN23" s="845"/>
      <c r="AO23" s="845"/>
      <c r="AP23" s="840">
        <v>9939</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369</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1326</v>
      </c>
      <c r="R28" s="869"/>
      <c r="S28" s="869"/>
      <c r="T28" s="869"/>
      <c r="U28" s="869"/>
      <c r="V28" s="869">
        <v>1304</v>
      </c>
      <c r="W28" s="869"/>
      <c r="X28" s="869"/>
      <c r="Y28" s="869"/>
      <c r="Z28" s="869"/>
      <c r="AA28" s="869">
        <v>22</v>
      </c>
      <c r="AB28" s="869"/>
      <c r="AC28" s="869"/>
      <c r="AD28" s="869"/>
      <c r="AE28" s="870"/>
      <c r="AF28" s="871">
        <v>22</v>
      </c>
      <c r="AG28" s="869"/>
      <c r="AH28" s="869"/>
      <c r="AI28" s="869"/>
      <c r="AJ28" s="872"/>
      <c r="AK28" s="873">
        <v>129</v>
      </c>
      <c r="AL28" s="864"/>
      <c r="AM28" s="864"/>
      <c r="AN28" s="864"/>
      <c r="AO28" s="864"/>
      <c r="AP28" s="864" t="s">
        <v>580</v>
      </c>
      <c r="AQ28" s="864"/>
      <c r="AR28" s="864"/>
      <c r="AS28" s="864"/>
      <c r="AT28" s="864"/>
      <c r="AU28" s="864" t="s">
        <v>580</v>
      </c>
      <c r="AV28" s="864"/>
      <c r="AW28" s="864"/>
      <c r="AX28" s="864"/>
      <c r="AY28" s="864"/>
      <c r="AZ28" s="865" t="s">
        <v>580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1598</v>
      </c>
      <c r="R29" s="805"/>
      <c r="S29" s="805"/>
      <c r="T29" s="805"/>
      <c r="U29" s="805"/>
      <c r="V29" s="805">
        <v>1570</v>
      </c>
      <c r="W29" s="805"/>
      <c r="X29" s="805"/>
      <c r="Y29" s="805"/>
      <c r="Z29" s="805"/>
      <c r="AA29" s="805">
        <v>28</v>
      </c>
      <c r="AB29" s="805"/>
      <c r="AC29" s="805"/>
      <c r="AD29" s="805"/>
      <c r="AE29" s="806"/>
      <c r="AF29" s="807">
        <v>28</v>
      </c>
      <c r="AG29" s="808"/>
      <c r="AH29" s="808"/>
      <c r="AI29" s="808"/>
      <c r="AJ29" s="809"/>
      <c r="AK29" s="876">
        <v>232</v>
      </c>
      <c r="AL29" s="877"/>
      <c r="AM29" s="877"/>
      <c r="AN29" s="877"/>
      <c r="AO29" s="877"/>
      <c r="AP29" s="877">
        <v>12</v>
      </c>
      <c r="AQ29" s="877"/>
      <c r="AR29" s="877"/>
      <c r="AS29" s="877"/>
      <c r="AT29" s="877"/>
      <c r="AU29" s="877" t="s">
        <v>580</v>
      </c>
      <c r="AV29" s="877"/>
      <c r="AW29" s="877"/>
      <c r="AX29" s="877"/>
      <c r="AY29" s="877"/>
      <c r="AZ29" s="878" t="s">
        <v>580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177</v>
      </c>
      <c r="R30" s="805"/>
      <c r="S30" s="805"/>
      <c r="T30" s="805"/>
      <c r="U30" s="805"/>
      <c r="V30" s="805">
        <v>176</v>
      </c>
      <c r="W30" s="805"/>
      <c r="X30" s="805"/>
      <c r="Y30" s="805"/>
      <c r="Z30" s="805"/>
      <c r="AA30" s="805">
        <v>1</v>
      </c>
      <c r="AB30" s="805"/>
      <c r="AC30" s="805"/>
      <c r="AD30" s="805"/>
      <c r="AE30" s="806"/>
      <c r="AF30" s="807">
        <v>1</v>
      </c>
      <c r="AG30" s="808"/>
      <c r="AH30" s="808"/>
      <c r="AI30" s="808"/>
      <c r="AJ30" s="809"/>
      <c r="AK30" s="876">
        <v>65</v>
      </c>
      <c r="AL30" s="877"/>
      <c r="AM30" s="877"/>
      <c r="AN30" s="877"/>
      <c r="AO30" s="877"/>
      <c r="AP30" s="877" t="s">
        <v>580</v>
      </c>
      <c r="AQ30" s="877"/>
      <c r="AR30" s="877"/>
      <c r="AS30" s="877"/>
      <c r="AT30" s="877"/>
      <c r="AU30" s="877" t="s">
        <v>580</v>
      </c>
      <c r="AV30" s="877"/>
      <c r="AW30" s="877"/>
      <c r="AX30" s="877"/>
      <c r="AY30" s="877"/>
      <c r="AZ30" s="878" t="s">
        <v>580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309</v>
      </c>
      <c r="R31" s="805"/>
      <c r="S31" s="805"/>
      <c r="T31" s="805"/>
      <c r="U31" s="805"/>
      <c r="V31" s="805">
        <v>35</v>
      </c>
      <c r="W31" s="805"/>
      <c r="X31" s="805"/>
      <c r="Y31" s="805"/>
      <c r="Z31" s="805"/>
      <c r="AA31" s="805">
        <v>274</v>
      </c>
      <c r="AB31" s="805"/>
      <c r="AC31" s="805"/>
      <c r="AD31" s="805"/>
      <c r="AE31" s="806"/>
      <c r="AF31" s="807">
        <v>274</v>
      </c>
      <c r="AG31" s="808"/>
      <c r="AH31" s="808"/>
      <c r="AI31" s="808"/>
      <c r="AJ31" s="809"/>
      <c r="AK31" s="876" t="s">
        <v>580</v>
      </c>
      <c r="AL31" s="877"/>
      <c r="AM31" s="877"/>
      <c r="AN31" s="877"/>
      <c r="AO31" s="877"/>
      <c r="AP31" s="877">
        <v>1811</v>
      </c>
      <c r="AQ31" s="877"/>
      <c r="AR31" s="877"/>
      <c r="AS31" s="877"/>
      <c r="AT31" s="877"/>
      <c r="AU31" s="877" t="s">
        <v>580</v>
      </c>
      <c r="AV31" s="877"/>
      <c r="AW31" s="877"/>
      <c r="AX31" s="877"/>
      <c r="AY31" s="877"/>
      <c r="AZ31" s="878" t="s">
        <v>580</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216</v>
      </c>
      <c r="R32" s="805"/>
      <c r="S32" s="805"/>
      <c r="T32" s="805"/>
      <c r="U32" s="805"/>
      <c r="V32" s="805">
        <v>216</v>
      </c>
      <c r="W32" s="805"/>
      <c r="X32" s="805"/>
      <c r="Y32" s="805"/>
      <c r="Z32" s="805"/>
      <c r="AA32" s="805">
        <v>0</v>
      </c>
      <c r="AB32" s="805"/>
      <c r="AC32" s="805"/>
      <c r="AD32" s="805"/>
      <c r="AE32" s="806"/>
      <c r="AF32" s="807">
        <v>0</v>
      </c>
      <c r="AG32" s="808"/>
      <c r="AH32" s="808"/>
      <c r="AI32" s="808"/>
      <c r="AJ32" s="809"/>
      <c r="AK32" s="876">
        <v>332</v>
      </c>
      <c r="AL32" s="877"/>
      <c r="AM32" s="877"/>
      <c r="AN32" s="877"/>
      <c r="AO32" s="877"/>
      <c r="AP32" s="877">
        <v>5654</v>
      </c>
      <c r="AQ32" s="877"/>
      <c r="AR32" s="877"/>
      <c r="AS32" s="877"/>
      <c r="AT32" s="877"/>
      <c r="AU32" s="877">
        <v>4087</v>
      </c>
      <c r="AV32" s="877"/>
      <c r="AW32" s="877"/>
      <c r="AX32" s="877"/>
      <c r="AY32" s="877"/>
      <c r="AZ32" s="878" t="s">
        <v>580</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436</v>
      </c>
      <c r="R33" s="805"/>
      <c r="S33" s="805"/>
      <c r="T33" s="805"/>
      <c r="U33" s="805"/>
      <c r="V33" s="805">
        <v>350</v>
      </c>
      <c r="W33" s="805"/>
      <c r="X33" s="805"/>
      <c r="Y33" s="805"/>
      <c r="Z33" s="805"/>
      <c r="AA33" s="805">
        <v>86</v>
      </c>
      <c r="AB33" s="805"/>
      <c r="AC33" s="805"/>
      <c r="AD33" s="805"/>
      <c r="AE33" s="806"/>
      <c r="AF33" s="807">
        <v>86</v>
      </c>
      <c r="AG33" s="808"/>
      <c r="AH33" s="808"/>
      <c r="AI33" s="808"/>
      <c r="AJ33" s="809"/>
      <c r="AK33" s="876" t="s">
        <v>580</v>
      </c>
      <c r="AL33" s="877"/>
      <c r="AM33" s="877"/>
      <c r="AN33" s="877"/>
      <c r="AO33" s="877"/>
      <c r="AP33" s="877" t="s">
        <v>580</v>
      </c>
      <c r="AQ33" s="877"/>
      <c r="AR33" s="877"/>
      <c r="AS33" s="877"/>
      <c r="AT33" s="877"/>
      <c r="AU33" s="877" t="s">
        <v>580</v>
      </c>
      <c r="AV33" s="877"/>
      <c r="AW33" s="877"/>
      <c r="AX33" s="877"/>
      <c r="AY33" s="877"/>
      <c r="AZ33" s="878" t="s">
        <v>580</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411</v>
      </c>
      <c r="AG63" s="888"/>
      <c r="AH63" s="888"/>
      <c r="AI63" s="888"/>
      <c r="AJ63" s="889"/>
      <c r="AK63" s="890"/>
      <c r="AL63" s="885"/>
      <c r="AM63" s="885"/>
      <c r="AN63" s="885"/>
      <c r="AO63" s="885"/>
      <c r="AP63" s="888">
        <v>7477</v>
      </c>
      <c r="AQ63" s="888"/>
      <c r="AR63" s="888"/>
      <c r="AS63" s="888"/>
      <c r="AT63" s="888"/>
      <c r="AU63" s="888">
        <v>4087</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396</v>
      </c>
      <c r="W66" s="764"/>
      <c r="X66" s="764"/>
      <c r="Y66" s="764"/>
      <c r="Z66" s="765"/>
      <c r="AA66" s="763" t="s">
        <v>416</v>
      </c>
      <c r="AB66" s="764"/>
      <c r="AC66" s="764"/>
      <c r="AD66" s="764"/>
      <c r="AE66" s="765"/>
      <c r="AF66" s="898" t="s">
        <v>398</v>
      </c>
      <c r="AG66" s="859"/>
      <c r="AH66" s="859"/>
      <c r="AI66" s="859"/>
      <c r="AJ66" s="899"/>
      <c r="AK66" s="763" t="s">
        <v>399</v>
      </c>
      <c r="AL66" s="787"/>
      <c r="AM66" s="787"/>
      <c r="AN66" s="787"/>
      <c r="AO66" s="788"/>
      <c r="AP66" s="763" t="s">
        <v>400</v>
      </c>
      <c r="AQ66" s="764"/>
      <c r="AR66" s="764"/>
      <c r="AS66" s="764"/>
      <c r="AT66" s="765"/>
      <c r="AU66" s="763" t="s">
        <v>417</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581</v>
      </c>
      <c r="C68" s="916"/>
      <c r="D68" s="916"/>
      <c r="E68" s="916"/>
      <c r="F68" s="916"/>
      <c r="G68" s="916"/>
      <c r="H68" s="916"/>
      <c r="I68" s="916"/>
      <c r="J68" s="916"/>
      <c r="K68" s="916"/>
      <c r="L68" s="916"/>
      <c r="M68" s="916"/>
      <c r="N68" s="916"/>
      <c r="O68" s="916"/>
      <c r="P68" s="917"/>
      <c r="Q68" s="918">
        <v>444</v>
      </c>
      <c r="R68" s="912"/>
      <c r="S68" s="912"/>
      <c r="T68" s="912"/>
      <c r="U68" s="912"/>
      <c r="V68" s="912">
        <v>400</v>
      </c>
      <c r="W68" s="912"/>
      <c r="X68" s="912"/>
      <c r="Y68" s="912"/>
      <c r="Z68" s="912"/>
      <c r="AA68" s="912">
        <v>44</v>
      </c>
      <c r="AB68" s="912"/>
      <c r="AC68" s="912"/>
      <c r="AD68" s="912"/>
      <c r="AE68" s="912"/>
      <c r="AF68" s="912">
        <v>44</v>
      </c>
      <c r="AG68" s="912"/>
      <c r="AH68" s="912"/>
      <c r="AI68" s="912"/>
      <c r="AJ68" s="912"/>
      <c r="AK68" s="912" t="s">
        <v>580</v>
      </c>
      <c r="AL68" s="912"/>
      <c r="AM68" s="912"/>
      <c r="AN68" s="912"/>
      <c r="AO68" s="912"/>
      <c r="AP68" s="912">
        <v>57</v>
      </c>
      <c r="AQ68" s="912"/>
      <c r="AR68" s="912"/>
      <c r="AS68" s="912"/>
      <c r="AT68" s="912"/>
      <c r="AU68" s="912">
        <v>31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582</v>
      </c>
      <c r="C69" s="920"/>
      <c r="D69" s="920"/>
      <c r="E69" s="920"/>
      <c r="F69" s="920"/>
      <c r="G69" s="920"/>
      <c r="H69" s="920"/>
      <c r="I69" s="920"/>
      <c r="J69" s="920"/>
      <c r="K69" s="920"/>
      <c r="L69" s="920"/>
      <c r="M69" s="920"/>
      <c r="N69" s="920"/>
      <c r="O69" s="920"/>
      <c r="P69" s="921"/>
      <c r="Q69" s="922">
        <v>1554</v>
      </c>
      <c r="R69" s="877"/>
      <c r="S69" s="877"/>
      <c r="T69" s="877"/>
      <c r="U69" s="877"/>
      <c r="V69" s="877">
        <v>1519</v>
      </c>
      <c r="W69" s="877"/>
      <c r="X69" s="877"/>
      <c r="Y69" s="877"/>
      <c r="Z69" s="877"/>
      <c r="AA69" s="877">
        <v>35</v>
      </c>
      <c r="AB69" s="877"/>
      <c r="AC69" s="877"/>
      <c r="AD69" s="877"/>
      <c r="AE69" s="877"/>
      <c r="AF69" s="877">
        <v>35</v>
      </c>
      <c r="AG69" s="877"/>
      <c r="AH69" s="877"/>
      <c r="AI69" s="877"/>
      <c r="AJ69" s="877"/>
      <c r="AK69" s="877" t="s">
        <v>580</v>
      </c>
      <c r="AL69" s="877"/>
      <c r="AM69" s="877"/>
      <c r="AN69" s="877"/>
      <c r="AO69" s="877"/>
      <c r="AP69" s="877">
        <v>52</v>
      </c>
      <c r="AQ69" s="877"/>
      <c r="AR69" s="877"/>
      <c r="AS69" s="877"/>
      <c r="AT69" s="877"/>
      <c r="AU69" s="877">
        <v>36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583</v>
      </c>
      <c r="C70" s="920"/>
      <c r="D70" s="920"/>
      <c r="E70" s="920"/>
      <c r="F70" s="920"/>
      <c r="G70" s="920"/>
      <c r="H70" s="920"/>
      <c r="I70" s="920"/>
      <c r="J70" s="920"/>
      <c r="K70" s="920"/>
      <c r="L70" s="920"/>
      <c r="M70" s="920"/>
      <c r="N70" s="920"/>
      <c r="O70" s="920"/>
      <c r="P70" s="921"/>
      <c r="Q70" s="922">
        <v>12</v>
      </c>
      <c r="R70" s="877"/>
      <c r="S70" s="877"/>
      <c r="T70" s="877"/>
      <c r="U70" s="877"/>
      <c r="V70" s="877">
        <v>12</v>
      </c>
      <c r="W70" s="877"/>
      <c r="X70" s="877"/>
      <c r="Y70" s="877"/>
      <c r="Z70" s="877"/>
      <c r="AA70" s="877">
        <v>0</v>
      </c>
      <c r="AB70" s="877"/>
      <c r="AC70" s="877"/>
      <c r="AD70" s="877"/>
      <c r="AE70" s="877"/>
      <c r="AF70" s="877">
        <v>0</v>
      </c>
      <c r="AG70" s="877"/>
      <c r="AH70" s="877"/>
      <c r="AI70" s="877"/>
      <c r="AJ70" s="877"/>
      <c r="AK70" s="877" t="s">
        <v>580</v>
      </c>
      <c r="AL70" s="877"/>
      <c r="AM70" s="877"/>
      <c r="AN70" s="877"/>
      <c r="AO70" s="877"/>
      <c r="AP70" s="877" t="s">
        <v>580</v>
      </c>
      <c r="AQ70" s="877"/>
      <c r="AR70" s="877"/>
      <c r="AS70" s="877"/>
      <c r="AT70" s="877"/>
      <c r="AU70" s="877" t="s">
        <v>580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79</v>
      </c>
      <c r="AG88" s="888"/>
      <c r="AH88" s="888"/>
      <c r="AI88" s="888"/>
      <c r="AJ88" s="888"/>
      <c r="AK88" s="885"/>
      <c r="AL88" s="885"/>
      <c r="AM88" s="885"/>
      <c r="AN88" s="885"/>
      <c r="AO88" s="885"/>
      <c r="AP88" s="888">
        <v>109</v>
      </c>
      <c r="AQ88" s="888"/>
      <c r="AR88" s="888"/>
      <c r="AS88" s="888"/>
      <c r="AT88" s="888"/>
      <c r="AU88" s="888">
        <v>67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48</v>
      </c>
      <c r="CS102" s="896"/>
      <c r="CT102" s="896"/>
      <c r="CU102" s="896"/>
      <c r="CV102" s="939"/>
      <c r="CW102" s="938">
        <v>0</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306</v>
      </c>
      <c r="AG109" s="941"/>
      <c r="AH109" s="941"/>
      <c r="AI109" s="941"/>
      <c r="AJ109" s="942"/>
      <c r="AK109" s="940" t="s">
        <v>305</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306</v>
      </c>
      <c r="BW109" s="941"/>
      <c r="BX109" s="941"/>
      <c r="BY109" s="941"/>
      <c r="BZ109" s="942"/>
      <c r="CA109" s="940" t="s">
        <v>305</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306</v>
      </c>
      <c r="DM109" s="941"/>
      <c r="DN109" s="941"/>
      <c r="DO109" s="941"/>
      <c r="DP109" s="942"/>
      <c r="DQ109" s="940" t="s">
        <v>305</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1054560</v>
      </c>
      <c r="AB110" s="948"/>
      <c r="AC110" s="948"/>
      <c r="AD110" s="948"/>
      <c r="AE110" s="949"/>
      <c r="AF110" s="950">
        <v>1083715</v>
      </c>
      <c r="AG110" s="948"/>
      <c r="AH110" s="948"/>
      <c r="AI110" s="948"/>
      <c r="AJ110" s="949"/>
      <c r="AK110" s="950">
        <v>1064750</v>
      </c>
      <c r="AL110" s="948"/>
      <c r="AM110" s="948"/>
      <c r="AN110" s="948"/>
      <c r="AO110" s="949"/>
      <c r="AP110" s="951">
        <v>31.1</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10607716</v>
      </c>
      <c r="BR110" s="983"/>
      <c r="BS110" s="983"/>
      <c r="BT110" s="983"/>
      <c r="BU110" s="983"/>
      <c r="BV110" s="983">
        <v>10415804</v>
      </c>
      <c r="BW110" s="983"/>
      <c r="BX110" s="983"/>
      <c r="BY110" s="983"/>
      <c r="BZ110" s="983"/>
      <c r="CA110" s="983">
        <v>9938942</v>
      </c>
      <c r="CB110" s="983"/>
      <c r="CC110" s="983"/>
      <c r="CD110" s="983"/>
      <c r="CE110" s="983"/>
      <c r="CF110" s="997">
        <v>290.60000000000002</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129</v>
      </c>
      <c r="DM110" s="983"/>
      <c r="DN110" s="983"/>
      <c r="DO110" s="983"/>
      <c r="DP110" s="983"/>
      <c r="DQ110" s="983" t="s">
        <v>129</v>
      </c>
      <c r="DR110" s="983"/>
      <c r="DS110" s="983"/>
      <c r="DT110" s="983"/>
      <c r="DU110" s="983"/>
      <c r="DV110" s="984" t="s">
        <v>435</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129</v>
      </c>
      <c r="AG111" s="990"/>
      <c r="AH111" s="990"/>
      <c r="AI111" s="990"/>
      <c r="AJ111" s="991"/>
      <c r="AK111" s="992" t="s">
        <v>434</v>
      </c>
      <c r="AL111" s="990"/>
      <c r="AM111" s="990"/>
      <c r="AN111" s="990"/>
      <c r="AO111" s="991"/>
      <c r="AP111" s="993" t="s">
        <v>435</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996</v>
      </c>
      <c r="BR111" s="976"/>
      <c r="BS111" s="976"/>
      <c r="BT111" s="976"/>
      <c r="BU111" s="976"/>
      <c r="BV111" s="976" t="s">
        <v>435</v>
      </c>
      <c r="BW111" s="976"/>
      <c r="BX111" s="976"/>
      <c r="BY111" s="976"/>
      <c r="BZ111" s="976"/>
      <c r="CA111" s="976" t="s">
        <v>129</v>
      </c>
      <c r="CB111" s="976"/>
      <c r="CC111" s="976"/>
      <c r="CD111" s="976"/>
      <c r="CE111" s="976"/>
      <c r="CF111" s="970" t="s">
        <v>439</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435</v>
      </c>
      <c r="DM111" s="976"/>
      <c r="DN111" s="976"/>
      <c r="DO111" s="976"/>
      <c r="DP111" s="976"/>
      <c r="DQ111" s="976" t="s">
        <v>129</v>
      </c>
      <c r="DR111" s="976"/>
      <c r="DS111" s="976"/>
      <c r="DT111" s="976"/>
      <c r="DU111" s="976"/>
      <c r="DV111" s="977" t="s">
        <v>435</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437</v>
      </c>
      <c r="AG112" s="1015"/>
      <c r="AH112" s="1015"/>
      <c r="AI112" s="1015"/>
      <c r="AJ112" s="1016"/>
      <c r="AK112" s="1017" t="s">
        <v>443</v>
      </c>
      <c r="AL112" s="1015"/>
      <c r="AM112" s="1015"/>
      <c r="AN112" s="1015"/>
      <c r="AO112" s="1016"/>
      <c r="AP112" s="1018" t="s">
        <v>443</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v>4196353</v>
      </c>
      <c r="BR112" s="976"/>
      <c r="BS112" s="976"/>
      <c r="BT112" s="976"/>
      <c r="BU112" s="976"/>
      <c r="BV112" s="976">
        <v>4100367</v>
      </c>
      <c r="BW112" s="976"/>
      <c r="BX112" s="976"/>
      <c r="BY112" s="976"/>
      <c r="BZ112" s="976"/>
      <c r="CA112" s="976">
        <v>4090700</v>
      </c>
      <c r="CB112" s="976"/>
      <c r="CC112" s="976"/>
      <c r="CD112" s="976"/>
      <c r="CE112" s="976"/>
      <c r="CF112" s="970">
        <v>119.6</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435</v>
      </c>
      <c r="DM112" s="976"/>
      <c r="DN112" s="976"/>
      <c r="DO112" s="976"/>
      <c r="DP112" s="976"/>
      <c r="DQ112" s="976" t="s">
        <v>129</v>
      </c>
      <c r="DR112" s="976"/>
      <c r="DS112" s="976"/>
      <c r="DT112" s="976"/>
      <c r="DU112" s="976"/>
      <c r="DV112" s="977" t="s">
        <v>129</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243208</v>
      </c>
      <c r="AB113" s="990"/>
      <c r="AC113" s="990"/>
      <c r="AD113" s="990"/>
      <c r="AE113" s="991"/>
      <c r="AF113" s="992">
        <v>252772</v>
      </c>
      <c r="AG113" s="990"/>
      <c r="AH113" s="990"/>
      <c r="AI113" s="990"/>
      <c r="AJ113" s="991"/>
      <c r="AK113" s="992">
        <v>256745</v>
      </c>
      <c r="AL113" s="990"/>
      <c r="AM113" s="990"/>
      <c r="AN113" s="990"/>
      <c r="AO113" s="991"/>
      <c r="AP113" s="993">
        <v>7.5</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82014</v>
      </c>
      <c r="BR113" s="976"/>
      <c r="BS113" s="976"/>
      <c r="BT113" s="976"/>
      <c r="BU113" s="976"/>
      <c r="BV113" s="976">
        <v>73950</v>
      </c>
      <c r="BW113" s="976"/>
      <c r="BX113" s="976"/>
      <c r="BY113" s="976"/>
      <c r="BZ113" s="976"/>
      <c r="CA113" s="976">
        <v>66982</v>
      </c>
      <c r="CB113" s="976"/>
      <c r="CC113" s="976"/>
      <c r="CD113" s="976"/>
      <c r="CE113" s="976"/>
      <c r="CF113" s="970">
        <v>2</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437</v>
      </c>
      <c r="DH113" s="1015"/>
      <c r="DI113" s="1015"/>
      <c r="DJ113" s="1015"/>
      <c r="DK113" s="1016"/>
      <c r="DL113" s="1017" t="s">
        <v>129</v>
      </c>
      <c r="DM113" s="1015"/>
      <c r="DN113" s="1015"/>
      <c r="DO113" s="1015"/>
      <c r="DP113" s="1016"/>
      <c r="DQ113" s="1017" t="s">
        <v>435</v>
      </c>
      <c r="DR113" s="1015"/>
      <c r="DS113" s="1015"/>
      <c r="DT113" s="1015"/>
      <c r="DU113" s="1016"/>
      <c r="DV113" s="1018" t="s">
        <v>129</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8683</v>
      </c>
      <c r="AB114" s="1015"/>
      <c r="AC114" s="1015"/>
      <c r="AD114" s="1015"/>
      <c r="AE114" s="1016"/>
      <c r="AF114" s="1017">
        <v>8216</v>
      </c>
      <c r="AG114" s="1015"/>
      <c r="AH114" s="1015"/>
      <c r="AI114" s="1015"/>
      <c r="AJ114" s="1016"/>
      <c r="AK114" s="1017">
        <v>8067</v>
      </c>
      <c r="AL114" s="1015"/>
      <c r="AM114" s="1015"/>
      <c r="AN114" s="1015"/>
      <c r="AO114" s="1016"/>
      <c r="AP114" s="1018">
        <v>0.2</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1551630</v>
      </c>
      <c r="BR114" s="976"/>
      <c r="BS114" s="976"/>
      <c r="BT114" s="976"/>
      <c r="BU114" s="976"/>
      <c r="BV114" s="976">
        <v>1535629</v>
      </c>
      <c r="BW114" s="976"/>
      <c r="BX114" s="976"/>
      <c r="BY114" s="976"/>
      <c r="BZ114" s="976"/>
      <c r="CA114" s="976">
        <v>1499499</v>
      </c>
      <c r="CB114" s="976"/>
      <c r="CC114" s="976"/>
      <c r="CD114" s="976"/>
      <c r="CE114" s="976"/>
      <c r="CF114" s="970">
        <v>43.8</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443</v>
      </c>
      <c r="DH114" s="1015"/>
      <c r="DI114" s="1015"/>
      <c r="DJ114" s="1015"/>
      <c r="DK114" s="1016"/>
      <c r="DL114" s="1017" t="s">
        <v>443</v>
      </c>
      <c r="DM114" s="1015"/>
      <c r="DN114" s="1015"/>
      <c r="DO114" s="1015"/>
      <c r="DP114" s="1016"/>
      <c r="DQ114" s="1017" t="s">
        <v>435</v>
      </c>
      <c r="DR114" s="1015"/>
      <c r="DS114" s="1015"/>
      <c r="DT114" s="1015"/>
      <c r="DU114" s="1016"/>
      <c r="DV114" s="1018" t="s">
        <v>437</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998</v>
      </c>
      <c r="AB115" s="990"/>
      <c r="AC115" s="990"/>
      <c r="AD115" s="990"/>
      <c r="AE115" s="991"/>
      <c r="AF115" s="992">
        <v>995</v>
      </c>
      <c r="AG115" s="990"/>
      <c r="AH115" s="990"/>
      <c r="AI115" s="990"/>
      <c r="AJ115" s="991"/>
      <c r="AK115" s="992" t="s">
        <v>439</v>
      </c>
      <c r="AL115" s="990"/>
      <c r="AM115" s="990"/>
      <c r="AN115" s="990"/>
      <c r="AO115" s="991"/>
      <c r="AP115" s="993" t="s">
        <v>437</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443</v>
      </c>
      <c r="BR115" s="976"/>
      <c r="BS115" s="976"/>
      <c r="BT115" s="976"/>
      <c r="BU115" s="976"/>
      <c r="BV115" s="976" t="s">
        <v>439</v>
      </c>
      <c r="BW115" s="976"/>
      <c r="BX115" s="976"/>
      <c r="BY115" s="976"/>
      <c r="BZ115" s="976"/>
      <c r="CA115" s="976" t="s">
        <v>439</v>
      </c>
      <c r="CB115" s="976"/>
      <c r="CC115" s="976"/>
      <c r="CD115" s="976"/>
      <c r="CE115" s="976"/>
      <c r="CF115" s="970" t="s">
        <v>443</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129</v>
      </c>
      <c r="DM115" s="1015"/>
      <c r="DN115" s="1015"/>
      <c r="DO115" s="1015"/>
      <c r="DP115" s="1016"/>
      <c r="DQ115" s="1017" t="s">
        <v>129</v>
      </c>
      <c r="DR115" s="1015"/>
      <c r="DS115" s="1015"/>
      <c r="DT115" s="1015"/>
      <c r="DU115" s="1016"/>
      <c r="DV115" s="1018" t="s">
        <v>437</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173</v>
      </c>
      <c r="AB116" s="1015"/>
      <c r="AC116" s="1015"/>
      <c r="AD116" s="1015"/>
      <c r="AE116" s="1016"/>
      <c r="AF116" s="1017">
        <v>383</v>
      </c>
      <c r="AG116" s="1015"/>
      <c r="AH116" s="1015"/>
      <c r="AI116" s="1015"/>
      <c r="AJ116" s="1016"/>
      <c r="AK116" s="1017">
        <v>189</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443</v>
      </c>
      <c r="BW116" s="976"/>
      <c r="BX116" s="976"/>
      <c r="BY116" s="976"/>
      <c r="BZ116" s="976"/>
      <c r="CA116" s="976" t="s">
        <v>437</v>
      </c>
      <c r="CB116" s="976"/>
      <c r="CC116" s="976"/>
      <c r="CD116" s="976"/>
      <c r="CE116" s="976"/>
      <c r="CF116" s="970" t="s">
        <v>129</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996</v>
      </c>
      <c r="DH116" s="1015"/>
      <c r="DI116" s="1015"/>
      <c r="DJ116" s="1015"/>
      <c r="DK116" s="1016"/>
      <c r="DL116" s="1017" t="s">
        <v>443</v>
      </c>
      <c r="DM116" s="1015"/>
      <c r="DN116" s="1015"/>
      <c r="DO116" s="1015"/>
      <c r="DP116" s="1016"/>
      <c r="DQ116" s="1017" t="s">
        <v>439</v>
      </c>
      <c r="DR116" s="1015"/>
      <c r="DS116" s="1015"/>
      <c r="DT116" s="1015"/>
      <c r="DU116" s="1016"/>
      <c r="DV116" s="1018" t="s">
        <v>435</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1307622</v>
      </c>
      <c r="AB117" s="1033"/>
      <c r="AC117" s="1033"/>
      <c r="AD117" s="1033"/>
      <c r="AE117" s="1034"/>
      <c r="AF117" s="1035">
        <v>1346081</v>
      </c>
      <c r="AG117" s="1033"/>
      <c r="AH117" s="1033"/>
      <c r="AI117" s="1033"/>
      <c r="AJ117" s="1034"/>
      <c r="AK117" s="1035">
        <v>1329751</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443</v>
      </c>
      <c r="BW117" s="976"/>
      <c r="BX117" s="976"/>
      <c r="BY117" s="976"/>
      <c r="BZ117" s="976"/>
      <c r="CA117" s="976" t="s">
        <v>129</v>
      </c>
      <c r="CB117" s="976"/>
      <c r="CC117" s="976"/>
      <c r="CD117" s="976"/>
      <c r="CE117" s="976"/>
      <c r="CF117" s="970" t="s">
        <v>443</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129</v>
      </c>
      <c r="DR117" s="1015"/>
      <c r="DS117" s="1015"/>
      <c r="DT117" s="1015"/>
      <c r="DU117" s="1016"/>
      <c r="DV117" s="1018" t="s">
        <v>129</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306</v>
      </c>
      <c r="AG118" s="941"/>
      <c r="AH118" s="941"/>
      <c r="AI118" s="941"/>
      <c r="AJ118" s="942"/>
      <c r="AK118" s="940" t="s">
        <v>305</v>
      </c>
      <c r="AL118" s="941"/>
      <c r="AM118" s="941"/>
      <c r="AN118" s="941"/>
      <c r="AO118" s="942"/>
      <c r="AP118" s="1027" t="s">
        <v>428</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435</v>
      </c>
      <c r="BR118" s="1054"/>
      <c r="BS118" s="1054"/>
      <c r="BT118" s="1054"/>
      <c r="BU118" s="1054"/>
      <c r="BV118" s="1054" t="s">
        <v>443</v>
      </c>
      <c r="BW118" s="1054"/>
      <c r="BX118" s="1054"/>
      <c r="BY118" s="1054"/>
      <c r="BZ118" s="1054"/>
      <c r="CA118" s="1054" t="s">
        <v>443</v>
      </c>
      <c r="CB118" s="1054"/>
      <c r="CC118" s="1054"/>
      <c r="CD118" s="1054"/>
      <c r="CE118" s="1054"/>
      <c r="CF118" s="970" t="s">
        <v>439</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439</v>
      </c>
      <c r="DR118" s="1015"/>
      <c r="DS118" s="1015"/>
      <c r="DT118" s="1015"/>
      <c r="DU118" s="1016"/>
      <c r="DV118" s="1018" t="s">
        <v>443</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439</v>
      </c>
      <c r="AB119" s="948"/>
      <c r="AC119" s="948"/>
      <c r="AD119" s="948"/>
      <c r="AE119" s="949"/>
      <c r="AF119" s="950" t="s">
        <v>443</v>
      </c>
      <c r="AG119" s="948"/>
      <c r="AH119" s="948"/>
      <c r="AI119" s="948"/>
      <c r="AJ119" s="949"/>
      <c r="AK119" s="950" t="s">
        <v>129</v>
      </c>
      <c r="AL119" s="948"/>
      <c r="AM119" s="948"/>
      <c r="AN119" s="948"/>
      <c r="AO119" s="949"/>
      <c r="AP119" s="951" t="s">
        <v>439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463</v>
      </c>
      <c r="BP119" s="1062"/>
      <c r="BQ119" s="1053">
        <v>16438709</v>
      </c>
      <c r="BR119" s="1054"/>
      <c r="BS119" s="1054"/>
      <c r="BT119" s="1054"/>
      <c r="BU119" s="1054"/>
      <c r="BV119" s="1054">
        <v>16125750</v>
      </c>
      <c r="BW119" s="1054"/>
      <c r="BX119" s="1054"/>
      <c r="BY119" s="1054"/>
      <c r="BZ119" s="1054"/>
      <c r="CA119" s="1054">
        <v>15596123</v>
      </c>
      <c r="CB119" s="1054"/>
      <c r="CC119" s="1054"/>
      <c r="CD119" s="1054"/>
      <c r="CE119" s="1054"/>
      <c r="CF119" s="1055"/>
      <c r="CG119" s="1056"/>
      <c r="CH119" s="1056"/>
      <c r="CI119" s="1056"/>
      <c r="CJ119" s="1057"/>
      <c r="CK119" s="1003"/>
      <c r="CL119" s="1004"/>
      <c r="CM119" s="1058" t="s">
        <v>464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435</v>
      </c>
      <c r="DH119" s="1040"/>
      <c r="DI119" s="1040"/>
      <c r="DJ119" s="1040"/>
      <c r="DK119" s="1041"/>
      <c r="DL119" s="1039" t="s">
        <v>129</v>
      </c>
      <c r="DM119" s="1040"/>
      <c r="DN119" s="1040"/>
      <c r="DO119" s="1040"/>
      <c r="DP119" s="1041"/>
      <c r="DQ119" s="1039" t="s">
        <v>435</v>
      </c>
      <c r="DR119" s="1040"/>
      <c r="DS119" s="1040"/>
      <c r="DT119" s="1040"/>
      <c r="DU119" s="1041"/>
      <c r="DV119" s="1042" t="s">
        <v>435</v>
      </c>
      <c r="DW119" s="1043"/>
      <c r="DX119" s="1043"/>
      <c r="DY119" s="1043"/>
      <c r="DZ119" s="1044"/>
    </row>
    <row r="120" spans="1:130" s="247" customFormat="1" ht="26.25" customHeight="1" x14ac:dyDescent="0.15">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129</v>
      </c>
      <c r="AB120" s="1015"/>
      <c r="AC120" s="1015"/>
      <c r="AD120" s="1015"/>
      <c r="AE120" s="1016"/>
      <c r="AF120" s="1017" t="s">
        <v>129</v>
      </c>
      <c r="AG120" s="1015"/>
      <c r="AH120" s="1015"/>
      <c r="AI120" s="1015"/>
      <c r="AJ120" s="1016"/>
      <c r="AK120" s="1017" t="s">
        <v>129</v>
      </c>
      <c r="AL120" s="1015"/>
      <c r="AM120" s="1015"/>
      <c r="AN120" s="1015"/>
      <c r="AO120" s="1016"/>
      <c r="AP120" s="1018" t="s">
        <v>435</v>
      </c>
      <c r="AQ120" s="1019"/>
      <c r="AR120" s="1019"/>
      <c r="AS120" s="1019"/>
      <c r="AT120" s="1020"/>
      <c r="AU120" s="1045" t="s">
        <v>465</v>
      </c>
      <c r="AV120" s="1046"/>
      <c r="AW120" s="1046"/>
      <c r="AX120" s="1046"/>
      <c r="AY120" s="1047"/>
      <c r="AZ120" s="996" t="s">
        <v>466</v>
      </c>
      <c r="BA120" s="945"/>
      <c r="BB120" s="945"/>
      <c r="BC120" s="945"/>
      <c r="BD120" s="945"/>
      <c r="BE120" s="945"/>
      <c r="BF120" s="945"/>
      <c r="BG120" s="945"/>
      <c r="BH120" s="945"/>
      <c r="BI120" s="945"/>
      <c r="BJ120" s="945"/>
      <c r="BK120" s="945"/>
      <c r="BL120" s="945"/>
      <c r="BM120" s="945"/>
      <c r="BN120" s="945"/>
      <c r="BO120" s="945"/>
      <c r="BP120" s="946"/>
      <c r="BQ120" s="982">
        <v>1180750</v>
      </c>
      <c r="BR120" s="983"/>
      <c r="BS120" s="983"/>
      <c r="BT120" s="983"/>
      <c r="BU120" s="983"/>
      <c r="BV120" s="983">
        <v>933851</v>
      </c>
      <c r="BW120" s="983"/>
      <c r="BX120" s="983"/>
      <c r="BY120" s="983"/>
      <c r="BZ120" s="983"/>
      <c r="CA120" s="983">
        <v>954771</v>
      </c>
      <c r="CB120" s="983"/>
      <c r="CC120" s="983"/>
      <c r="CD120" s="983"/>
      <c r="CE120" s="983"/>
      <c r="CF120" s="997">
        <v>27.9</v>
      </c>
      <c r="CG120" s="998"/>
      <c r="CH120" s="998"/>
      <c r="CI120" s="998"/>
      <c r="CJ120" s="998"/>
      <c r="CK120" s="1063" t="s">
        <v>467</v>
      </c>
      <c r="CL120" s="1064"/>
      <c r="CM120" s="1064"/>
      <c r="CN120" s="1064"/>
      <c r="CO120" s="1065"/>
      <c r="CP120" s="1071" t="s">
        <v>468</v>
      </c>
      <c r="CQ120" s="1072"/>
      <c r="CR120" s="1072"/>
      <c r="CS120" s="1072"/>
      <c r="CT120" s="1072"/>
      <c r="CU120" s="1072"/>
      <c r="CV120" s="1072"/>
      <c r="CW120" s="1072"/>
      <c r="CX120" s="1072"/>
      <c r="CY120" s="1072"/>
      <c r="CZ120" s="1072"/>
      <c r="DA120" s="1072"/>
      <c r="DB120" s="1072"/>
      <c r="DC120" s="1072"/>
      <c r="DD120" s="1072"/>
      <c r="DE120" s="1072"/>
      <c r="DF120" s="1073"/>
      <c r="DG120" s="982">
        <v>4196353</v>
      </c>
      <c r="DH120" s="983"/>
      <c r="DI120" s="983"/>
      <c r="DJ120" s="983"/>
      <c r="DK120" s="983"/>
      <c r="DL120" s="983">
        <v>4100367</v>
      </c>
      <c r="DM120" s="983"/>
      <c r="DN120" s="983"/>
      <c r="DO120" s="983"/>
      <c r="DP120" s="983"/>
      <c r="DQ120" s="983">
        <v>4086724</v>
      </c>
      <c r="DR120" s="983"/>
      <c r="DS120" s="983"/>
      <c r="DT120" s="983"/>
      <c r="DU120" s="983"/>
      <c r="DV120" s="984">
        <v>119.5</v>
      </c>
      <c r="DW120" s="984"/>
      <c r="DX120" s="984"/>
      <c r="DY120" s="984"/>
      <c r="DZ120" s="985"/>
    </row>
    <row r="121" spans="1:130" s="247" customFormat="1" ht="26.25" customHeight="1" x14ac:dyDescent="0.15">
      <c r="A121" s="1115"/>
      <c r="B121" s="1002"/>
      <c r="C121" s="1023" t="s">
        <v>469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435</v>
      </c>
      <c r="AB121" s="1015"/>
      <c r="AC121" s="1015"/>
      <c r="AD121" s="1015"/>
      <c r="AE121" s="1016"/>
      <c r="AF121" s="1017" t="s">
        <v>129</v>
      </c>
      <c r="AG121" s="1015"/>
      <c r="AH121" s="1015"/>
      <c r="AI121" s="1015"/>
      <c r="AJ121" s="1016"/>
      <c r="AK121" s="1017" t="s">
        <v>439</v>
      </c>
      <c r="AL121" s="1015"/>
      <c r="AM121" s="1015"/>
      <c r="AN121" s="1015"/>
      <c r="AO121" s="1016"/>
      <c r="AP121" s="1018" t="s">
        <v>435</v>
      </c>
      <c r="AQ121" s="1019"/>
      <c r="AR121" s="1019"/>
      <c r="AS121" s="1019"/>
      <c r="AT121" s="1020"/>
      <c r="AU121" s="1048"/>
      <c r="AV121" s="1049"/>
      <c r="AW121" s="1049"/>
      <c r="AX121" s="1049"/>
      <c r="AY121" s="1050"/>
      <c r="AZ121" s="1005" t="s">
        <v>470</v>
      </c>
      <c r="BA121" s="1006"/>
      <c r="BB121" s="1006"/>
      <c r="BC121" s="1006"/>
      <c r="BD121" s="1006"/>
      <c r="BE121" s="1006"/>
      <c r="BF121" s="1006"/>
      <c r="BG121" s="1006"/>
      <c r="BH121" s="1006"/>
      <c r="BI121" s="1006"/>
      <c r="BJ121" s="1006"/>
      <c r="BK121" s="1006"/>
      <c r="BL121" s="1006"/>
      <c r="BM121" s="1006"/>
      <c r="BN121" s="1006"/>
      <c r="BO121" s="1006"/>
      <c r="BP121" s="1007"/>
      <c r="BQ121" s="975">
        <v>1488642</v>
      </c>
      <c r="BR121" s="976"/>
      <c r="BS121" s="976"/>
      <c r="BT121" s="976"/>
      <c r="BU121" s="976"/>
      <c r="BV121" s="976">
        <v>1394388</v>
      </c>
      <c r="BW121" s="976"/>
      <c r="BX121" s="976"/>
      <c r="BY121" s="976"/>
      <c r="BZ121" s="976"/>
      <c r="CA121" s="976">
        <v>1324845</v>
      </c>
      <c r="CB121" s="976"/>
      <c r="CC121" s="976"/>
      <c r="CD121" s="976"/>
      <c r="CE121" s="976"/>
      <c r="CF121" s="970">
        <v>38.700000000000003</v>
      </c>
      <c r="CG121" s="971"/>
      <c r="CH121" s="971"/>
      <c r="CI121" s="971"/>
      <c r="CJ121" s="971"/>
      <c r="CK121" s="1066"/>
      <c r="CL121" s="1067"/>
      <c r="CM121" s="1067"/>
      <c r="CN121" s="1067"/>
      <c r="CO121" s="1068"/>
      <c r="CP121" s="1076" t="s">
        <v>471</v>
      </c>
      <c r="CQ121" s="1077"/>
      <c r="CR121" s="1077"/>
      <c r="CS121" s="1077"/>
      <c r="CT121" s="1077"/>
      <c r="CU121" s="1077"/>
      <c r="CV121" s="1077"/>
      <c r="CW121" s="1077"/>
      <c r="CX121" s="1077"/>
      <c r="CY121" s="1077"/>
      <c r="CZ121" s="1077"/>
      <c r="DA121" s="1077"/>
      <c r="DB121" s="1077"/>
      <c r="DC121" s="1077"/>
      <c r="DD121" s="1077"/>
      <c r="DE121" s="1077"/>
      <c r="DF121" s="1078"/>
      <c r="DG121" s="975" t="s">
        <v>439</v>
      </c>
      <c r="DH121" s="976"/>
      <c r="DI121" s="976"/>
      <c r="DJ121" s="976"/>
      <c r="DK121" s="976"/>
      <c r="DL121" s="976" t="s">
        <v>129</v>
      </c>
      <c r="DM121" s="976"/>
      <c r="DN121" s="976"/>
      <c r="DO121" s="976"/>
      <c r="DP121" s="976"/>
      <c r="DQ121" s="976">
        <v>3976</v>
      </c>
      <c r="DR121" s="976"/>
      <c r="DS121" s="976"/>
      <c r="DT121" s="976"/>
      <c r="DU121" s="976"/>
      <c r="DV121" s="977">
        <v>0.1</v>
      </c>
      <c r="DW121" s="977"/>
      <c r="DX121" s="977"/>
      <c r="DY121" s="977"/>
      <c r="DZ121" s="978"/>
    </row>
    <row r="122" spans="1:130" s="247" customFormat="1" ht="26.25" customHeight="1" x14ac:dyDescent="0.15">
      <c r="A122" s="1115"/>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435</v>
      </c>
      <c r="AB122" s="1015"/>
      <c r="AC122" s="1015"/>
      <c r="AD122" s="1015"/>
      <c r="AE122" s="1016"/>
      <c r="AF122" s="1017" t="s">
        <v>435</v>
      </c>
      <c r="AG122" s="1015"/>
      <c r="AH122" s="1015"/>
      <c r="AI122" s="1015"/>
      <c r="AJ122" s="1016"/>
      <c r="AK122" s="1017" t="s">
        <v>435</v>
      </c>
      <c r="AL122" s="1015"/>
      <c r="AM122" s="1015"/>
      <c r="AN122" s="1015"/>
      <c r="AO122" s="1016"/>
      <c r="AP122" s="1018" t="s">
        <v>129</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8139216</v>
      </c>
      <c r="BR122" s="1054"/>
      <c r="BS122" s="1054"/>
      <c r="BT122" s="1054"/>
      <c r="BU122" s="1054"/>
      <c r="BV122" s="1054">
        <v>8197274</v>
      </c>
      <c r="BW122" s="1054"/>
      <c r="BX122" s="1054"/>
      <c r="BY122" s="1054"/>
      <c r="BZ122" s="1054"/>
      <c r="CA122" s="1054">
        <v>8089970</v>
      </c>
      <c r="CB122" s="1054"/>
      <c r="CC122" s="1054"/>
      <c r="CD122" s="1054"/>
      <c r="CE122" s="1054"/>
      <c r="CF122" s="1074">
        <v>236.5</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t="s">
        <v>435</v>
      </c>
      <c r="DH122" s="976"/>
      <c r="DI122" s="976"/>
      <c r="DJ122" s="976"/>
      <c r="DK122" s="976"/>
      <c r="DL122" s="976" t="s">
        <v>435</v>
      </c>
      <c r="DM122" s="976"/>
      <c r="DN122" s="976"/>
      <c r="DO122" s="976"/>
      <c r="DP122" s="976"/>
      <c r="DQ122" s="976" t="s">
        <v>439</v>
      </c>
      <c r="DR122" s="976"/>
      <c r="DS122" s="976"/>
      <c r="DT122" s="976"/>
      <c r="DU122" s="976"/>
      <c r="DV122" s="977" t="s">
        <v>129</v>
      </c>
      <c r="DW122" s="977"/>
      <c r="DX122" s="977"/>
      <c r="DY122" s="977"/>
      <c r="DZ122" s="978"/>
    </row>
    <row r="123" spans="1:130" s="247" customFormat="1" ht="26.25" customHeight="1" x14ac:dyDescent="0.15">
      <c r="A123" s="1115"/>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129</v>
      </c>
      <c r="AB123" s="1015"/>
      <c r="AC123" s="1015"/>
      <c r="AD123" s="1015"/>
      <c r="AE123" s="1016"/>
      <c r="AF123" s="1017" t="s">
        <v>129</v>
      </c>
      <c r="AG123" s="1015"/>
      <c r="AH123" s="1015"/>
      <c r="AI123" s="1015"/>
      <c r="AJ123" s="1016"/>
      <c r="AK123" s="1017" t="s">
        <v>435</v>
      </c>
      <c r="AL123" s="1015"/>
      <c r="AM123" s="1015"/>
      <c r="AN123" s="1015"/>
      <c r="AO123" s="1016"/>
      <c r="AP123" s="1018" t="s">
        <v>129</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474</v>
      </c>
      <c r="BP123" s="1062"/>
      <c r="BQ123" s="1121">
        <v>10808608</v>
      </c>
      <c r="BR123" s="1122"/>
      <c r="BS123" s="1122"/>
      <c r="BT123" s="1122"/>
      <c r="BU123" s="1122"/>
      <c r="BV123" s="1122">
        <v>10525513</v>
      </c>
      <c r="BW123" s="1122"/>
      <c r="BX123" s="1122"/>
      <c r="BY123" s="1122"/>
      <c r="BZ123" s="1122"/>
      <c r="CA123" s="1122">
        <v>10369586</v>
      </c>
      <c r="CB123" s="1122"/>
      <c r="CC123" s="1122"/>
      <c r="CD123" s="1122"/>
      <c r="CE123" s="1122"/>
      <c r="CF123" s="1055"/>
      <c r="CG123" s="1056"/>
      <c r="CH123" s="1056"/>
      <c r="CI123" s="1056"/>
      <c r="CJ123" s="1057"/>
      <c r="CK123" s="1066"/>
      <c r="CL123" s="1067"/>
      <c r="CM123" s="1067"/>
      <c r="CN123" s="1067"/>
      <c r="CO123" s="1068"/>
      <c r="CP123" s="1076" t="s">
        <v>403</v>
      </c>
      <c r="CQ123" s="1077"/>
      <c r="CR123" s="1077"/>
      <c r="CS123" s="1077"/>
      <c r="CT123" s="1077"/>
      <c r="CU123" s="1077"/>
      <c r="CV123" s="1077"/>
      <c r="CW123" s="1077"/>
      <c r="CX123" s="1077"/>
      <c r="CY123" s="1077"/>
      <c r="CZ123" s="1077"/>
      <c r="DA123" s="1077"/>
      <c r="DB123" s="1077"/>
      <c r="DC123" s="1077"/>
      <c r="DD123" s="1077"/>
      <c r="DE123" s="1077"/>
      <c r="DF123" s="1078"/>
      <c r="DG123" s="1014" t="s">
        <v>129</v>
      </c>
      <c r="DH123" s="1015"/>
      <c r="DI123" s="1015"/>
      <c r="DJ123" s="1015"/>
      <c r="DK123" s="1016"/>
      <c r="DL123" s="1017" t="s">
        <v>439</v>
      </c>
      <c r="DM123" s="1015"/>
      <c r="DN123" s="1015"/>
      <c r="DO123" s="1015"/>
      <c r="DP123" s="1016"/>
      <c r="DQ123" s="1017" t="s">
        <v>129</v>
      </c>
      <c r="DR123" s="1015"/>
      <c r="DS123" s="1015"/>
      <c r="DT123" s="1015"/>
      <c r="DU123" s="1016"/>
      <c r="DV123" s="1018" t="s">
        <v>129</v>
      </c>
      <c r="DW123" s="1019"/>
      <c r="DX123" s="1019"/>
      <c r="DY123" s="1019"/>
      <c r="DZ123" s="1020"/>
    </row>
    <row r="124" spans="1:130" s="247" customFormat="1" ht="26.25" customHeight="1" thickBot="1" x14ac:dyDescent="0.2">
      <c r="A124" s="1115"/>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439</v>
      </c>
      <c r="AB124" s="1015"/>
      <c r="AC124" s="1015"/>
      <c r="AD124" s="1015"/>
      <c r="AE124" s="1016"/>
      <c r="AF124" s="1017" t="s">
        <v>129</v>
      </c>
      <c r="AG124" s="1015"/>
      <c r="AH124" s="1015"/>
      <c r="AI124" s="1015"/>
      <c r="AJ124" s="1016"/>
      <c r="AK124" s="1017" t="s">
        <v>129</v>
      </c>
      <c r="AL124" s="1015"/>
      <c r="AM124" s="1015"/>
      <c r="AN124" s="1015"/>
      <c r="AO124" s="1016"/>
      <c r="AP124" s="1018" t="s">
        <v>129</v>
      </c>
      <c r="AQ124" s="1019"/>
      <c r="AR124" s="1019"/>
      <c r="AS124" s="1019"/>
      <c r="AT124" s="1020"/>
      <c r="AU124" s="1117" t="s">
        <v>475</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168.7</v>
      </c>
      <c r="BR124" s="1084"/>
      <c r="BS124" s="1084"/>
      <c r="BT124" s="1084"/>
      <c r="BU124" s="1084"/>
      <c r="BV124" s="1084">
        <v>166.4</v>
      </c>
      <c r="BW124" s="1084"/>
      <c r="BX124" s="1084"/>
      <c r="BY124" s="1084"/>
      <c r="BZ124" s="1084"/>
      <c r="CA124" s="1084">
        <v>152.80000000000001</v>
      </c>
      <c r="CB124" s="1084"/>
      <c r="CC124" s="1084"/>
      <c r="CD124" s="1084"/>
      <c r="CE124" s="1084"/>
      <c r="CF124" s="1085"/>
      <c r="CG124" s="1086"/>
      <c r="CH124" s="1086"/>
      <c r="CI124" s="1086"/>
      <c r="CJ124" s="1087"/>
      <c r="CK124" s="1069"/>
      <c r="CL124" s="1069"/>
      <c r="CM124" s="1069"/>
      <c r="CN124" s="1069"/>
      <c r="CO124" s="1070"/>
      <c r="CP124" s="1076" t="s">
        <v>476</v>
      </c>
      <c r="CQ124" s="1077"/>
      <c r="CR124" s="1077"/>
      <c r="CS124" s="1077"/>
      <c r="CT124" s="1077"/>
      <c r="CU124" s="1077"/>
      <c r="CV124" s="1077"/>
      <c r="CW124" s="1077"/>
      <c r="CX124" s="1077"/>
      <c r="CY124" s="1077"/>
      <c r="CZ124" s="1077"/>
      <c r="DA124" s="1077"/>
      <c r="DB124" s="1077"/>
      <c r="DC124" s="1077"/>
      <c r="DD124" s="1077"/>
      <c r="DE124" s="1077"/>
      <c r="DF124" s="1078"/>
      <c r="DG124" s="1061" t="s">
        <v>435</v>
      </c>
      <c r="DH124" s="1040"/>
      <c r="DI124" s="1040"/>
      <c r="DJ124" s="1040"/>
      <c r="DK124" s="1041"/>
      <c r="DL124" s="1039" t="s">
        <v>129</v>
      </c>
      <c r="DM124" s="1040"/>
      <c r="DN124" s="1040"/>
      <c r="DO124" s="1040"/>
      <c r="DP124" s="1041"/>
      <c r="DQ124" s="1039" t="s">
        <v>129</v>
      </c>
      <c r="DR124" s="1040"/>
      <c r="DS124" s="1040"/>
      <c r="DT124" s="1040"/>
      <c r="DU124" s="1041"/>
      <c r="DV124" s="1042" t="s">
        <v>129</v>
      </c>
      <c r="DW124" s="1043"/>
      <c r="DX124" s="1043"/>
      <c r="DY124" s="1043"/>
      <c r="DZ124" s="1044"/>
    </row>
    <row r="125" spans="1:130" s="247" customFormat="1" ht="26.25" customHeight="1" x14ac:dyDescent="0.15">
      <c r="A125" s="1115"/>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129</v>
      </c>
      <c r="AG125" s="1015"/>
      <c r="AH125" s="1015"/>
      <c r="AI125" s="1015"/>
      <c r="AJ125" s="1016"/>
      <c r="AK125" s="1017" t="s">
        <v>129</v>
      </c>
      <c r="AL125" s="1015"/>
      <c r="AM125" s="1015"/>
      <c r="AN125" s="1015"/>
      <c r="AO125" s="1016"/>
      <c r="AP125" s="1018" t="s">
        <v>435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477</v>
      </c>
      <c r="CL125" s="1064"/>
      <c r="CM125" s="1064"/>
      <c r="CN125" s="1064"/>
      <c r="CO125" s="1065"/>
      <c r="CP125" s="996" t="s">
        <v>478</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129</v>
      </c>
      <c r="DW125" s="984"/>
      <c r="DX125" s="984"/>
      <c r="DY125" s="984"/>
      <c r="DZ125" s="985"/>
    </row>
    <row r="126" spans="1:130" s="247" customFormat="1" ht="26.25" customHeight="1" thickBot="1" x14ac:dyDescent="0.2">
      <c r="A126" s="1115"/>
      <c r="B126" s="1002"/>
      <c r="C126" s="972" t="s">
        <v>464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129</v>
      </c>
      <c r="AG126" s="1015"/>
      <c r="AH126" s="1015"/>
      <c r="AI126" s="1015"/>
      <c r="AJ126" s="1016"/>
      <c r="AK126" s="1017" t="s">
        <v>129</v>
      </c>
      <c r="AL126" s="1015"/>
      <c r="AM126" s="1015"/>
      <c r="AN126" s="1015"/>
      <c r="AO126" s="1016"/>
      <c r="AP126" s="1018" t="s">
        <v>435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479</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129</v>
      </c>
      <c r="DR126" s="976"/>
      <c r="DS126" s="976"/>
      <c r="DT126" s="976"/>
      <c r="DU126" s="976"/>
      <c r="DV126" s="977" t="s">
        <v>435</v>
      </c>
      <c r="DW126" s="977"/>
      <c r="DX126" s="977"/>
      <c r="DY126" s="977"/>
      <c r="DZ126" s="978"/>
    </row>
    <row r="127" spans="1:130" s="247" customFormat="1" ht="26.25" customHeight="1" x14ac:dyDescent="0.15">
      <c r="A127" s="1116"/>
      <c r="B127" s="1004"/>
      <c r="C127" s="1058" t="s">
        <v>480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998</v>
      </c>
      <c r="AB127" s="1015"/>
      <c r="AC127" s="1015"/>
      <c r="AD127" s="1015"/>
      <c r="AE127" s="1016"/>
      <c r="AF127" s="1017">
        <v>995</v>
      </c>
      <c r="AG127" s="1015"/>
      <c r="AH127" s="1015"/>
      <c r="AI127" s="1015"/>
      <c r="AJ127" s="1016"/>
      <c r="AK127" s="1017" t="s">
        <v>129</v>
      </c>
      <c r="AL127" s="1015"/>
      <c r="AM127" s="1015"/>
      <c r="AN127" s="1015"/>
      <c r="AO127" s="1016"/>
      <c r="AP127" s="1018" t="s">
        <v>129</v>
      </c>
      <c r="AQ127" s="1019"/>
      <c r="AR127" s="1019"/>
      <c r="AS127" s="1019"/>
      <c r="AT127" s="1020"/>
      <c r="AU127" s="283"/>
      <c r="AV127" s="283"/>
      <c r="AW127" s="283"/>
      <c r="AX127" s="1088" t="s">
        <v>481</v>
      </c>
      <c r="AY127" s="1089"/>
      <c r="AZ127" s="1089"/>
      <c r="BA127" s="1089"/>
      <c r="BB127" s="1089"/>
      <c r="BC127" s="1089"/>
      <c r="BD127" s="1089"/>
      <c r="BE127" s="1090"/>
      <c r="BF127" s="1091" t="s">
        <v>482</v>
      </c>
      <c r="BG127" s="1089"/>
      <c r="BH127" s="1089"/>
      <c r="BI127" s="1089"/>
      <c r="BJ127" s="1089"/>
      <c r="BK127" s="1089"/>
      <c r="BL127" s="1090"/>
      <c r="BM127" s="1091" t="s">
        <v>483</v>
      </c>
      <c r="BN127" s="1089"/>
      <c r="BO127" s="1089"/>
      <c r="BP127" s="1089"/>
      <c r="BQ127" s="1089"/>
      <c r="BR127" s="1089"/>
      <c r="BS127" s="1090"/>
      <c r="BT127" s="1091" t="s">
        <v>484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485</v>
      </c>
      <c r="CQ127" s="1006"/>
      <c r="CR127" s="1006"/>
      <c r="CS127" s="1006"/>
      <c r="CT127" s="1006"/>
      <c r="CU127" s="1006"/>
      <c r="CV127" s="1006"/>
      <c r="CW127" s="1006"/>
      <c r="CX127" s="1006"/>
      <c r="CY127" s="1006"/>
      <c r="CZ127" s="1006"/>
      <c r="DA127" s="1006"/>
      <c r="DB127" s="1006"/>
      <c r="DC127" s="1006"/>
      <c r="DD127" s="1006"/>
      <c r="DE127" s="1006"/>
      <c r="DF127" s="1007"/>
      <c r="DG127" s="975" t="s">
        <v>129</v>
      </c>
      <c r="DH127" s="976"/>
      <c r="DI127" s="976"/>
      <c r="DJ127" s="976"/>
      <c r="DK127" s="976"/>
      <c r="DL127" s="976" t="s">
        <v>435</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
      <c r="A128" s="1099" t="s">
        <v>486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487</v>
      </c>
      <c r="X128" s="1101"/>
      <c r="Y128" s="1101"/>
      <c r="Z128" s="1102"/>
      <c r="AA128" s="1103">
        <v>177201</v>
      </c>
      <c r="AB128" s="1104"/>
      <c r="AC128" s="1104"/>
      <c r="AD128" s="1104"/>
      <c r="AE128" s="1105"/>
      <c r="AF128" s="1106">
        <v>172115</v>
      </c>
      <c r="AG128" s="1104"/>
      <c r="AH128" s="1104"/>
      <c r="AI128" s="1104"/>
      <c r="AJ128" s="1105"/>
      <c r="AK128" s="1106">
        <v>174249</v>
      </c>
      <c r="AL128" s="1104"/>
      <c r="AM128" s="1104"/>
      <c r="AN128" s="1104"/>
      <c r="AO128" s="1105"/>
      <c r="AP128" s="1107"/>
      <c r="AQ128" s="1108"/>
      <c r="AR128" s="1108"/>
      <c r="AS128" s="1108"/>
      <c r="AT128" s="1109"/>
      <c r="AU128" s="283"/>
      <c r="AV128" s="283"/>
      <c r="AW128" s="283"/>
      <c r="AX128" s="944" t="s">
        <v>488</v>
      </c>
      <c r="AY128" s="945"/>
      <c r="AZ128" s="945"/>
      <c r="BA128" s="945"/>
      <c r="BB128" s="945"/>
      <c r="BC128" s="945"/>
      <c r="BD128" s="945"/>
      <c r="BE128" s="946"/>
      <c r="BF128" s="1110" t="s">
        <v>129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489</v>
      </c>
      <c r="CQ128" s="1093"/>
      <c r="CR128" s="1093"/>
      <c r="CS128" s="1093"/>
      <c r="CT128" s="1093"/>
      <c r="CU128" s="1093"/>
      <c r="CV128" s="1093"/>
      <c r="CW128" s="1093"/>
      <c r="CX128" s="1093"/>
      <c r="CY128" s="1093"/>
      <c r="CZ128" s="1093"/>
      <c r="DA128" s="1093"/>
      <c r="DB128" s="1093"/>
      <c r="DC128" s="1093"/>
      <c r="DD128" s="1093"/>
      <c r="DE128" s="1093"/>
      <c r="DF128" s="1094"/>
      <c r="DG128" s="1095" t="s">
        <v>129</v>
      </c>
      <c r="DH128" s="1096"/>
      <c r="DI128" s="1096"/>
      <c r="DJ128" s="1096"/>
      <c r="DK128" s="1096"/>
      <c r="DL128" s="1096" t="s">
        <v>129</v>
      </c>
      <c r="DM128" s="1096"/>
      <c r="DN128" s="1096"/>
      <c r="DO128" s="1096"/>
      <c r="DP128" s="1096"/>
      <c r="DQ128" s="1096" t="s">
        <v>129</v>
      </c>
      <c r="DR128" s="1096"/>
      <c r="DS128" s="1096"/>
      <c r="DT128" s="1096"/>
      <c r="DU128" s="1096"/>
      <c r="DV128" s="1097" t="s">
        <v>129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490</v>
      </c>
      <c r="X129" s="1130"/>
      <c r="Y129" s="1130"/>
      <c r="Z129" s="1131"/>
      <c r="AA129" s="1014">
        <v>3954069</v>
      </c>
      <c r="AB129" s="1015"/>
      <c r="AC129" s="1015"/>
      <c r="AD129" s="1015"/>
      <c r="AE129" s="1016"/>
      <c r="AF129" s="1017">
        <v>4004671</v>
      </c>
      <c r="AG129" s="1015"/>
      <c r="AH129" s="1015"/>
      <c r="AI129" s="1015"/>
      <c r="AJ129" s="1016"/>
      <c r="AK129" s="1017">
        <v>4061904</v>
      </c>
      <c r="AL129" s="1015"/>
      <c r="AM129" s="1015"/>
      <c r="AN129" s="1015"/>
      <c r="AO129" s="1016"/>
      <c r="AP129" s="1132"/>
      <c r="AQ129" s="1133"/>
      <c r="AR129" s="1133"/>
      <c r="AS129" s="1133"/>
      <c r="AT129" s="1134"/>
      <c r="AU129" s="285"/>
      <c r="AV129" s="285"/>
      <c r="AW129" s="285"/>
      <c r="AX129" s="1123" t="s">
        <v>491</v>
      </c>
      <c r="AY129" s="1006"/>
      <c r="AZ129" s="1006"/>
      <c r="BA129" s="1006"/>
      <c r="BB129" s="1006"/>
      <c r="BC129" s="1006"/>
      <c r="BD129" s="1006"/>
      <c r="BE129" s="1007"/>
      <c r="BF129" s="1124" t="s">
        <v>129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493</v>
      </c>
      <c r="X130" s="1130"/>
      <c r="Y130" s="1130"/>
      <c r="Z130" s="1131"/>
      <c r="AA130" s="1014">
        <v>618114</v>
      </c>
      <c r="AB130" s="1015"/>
      <c r="AC130" s="1015"/>
      <c r="AD130" s="1015"/>
      <c r="AE130" s="1016"/>
      <c r="AF130" s="1017">
        <v>640899</v>
      </c>
      <c r="AG130" s="1015"/>
      <c r="AH130" s="1015"/>
      <c r="AI130" s="1015"/>
      <c r="AJ130" s="1016"/>
      <c r="AK130" s="1017">
        <v>641400</v>
      </c>
      <c r="AL130" s="1015"/>
      <c r="AM130" s="1015"/>
      <c r="AN130" s="1015"/>
      <c r="AO130" s="1016"/>
      <c r="AP130" s="1132"/>
      <c r="AQ130" s="1133"/>
      <c r="AR130" s="1133"/>
      <c r="AS130" s="1133"/>
      <c r="AT130" s="1134"/>
      <c r="AU130" s="285"/>
      <c r="AV130" s="285"/>
      <c r="AW130" s="285"/>
      <c r="AX130" s="1123" t="s">
        <v>494</v>
      </c>
      <c r="AY130" s="1006"/>
      <c r="AZ130" s="1006"/>
      <c r="BA130" s="1006"/>
      <c r="BB130" s="1006"/>
      <c r="BC130" s="1006"/>
      <c r="BD130" s="1006"/>
      <c r="BE130" s="1007"/>
      <c r="BF130" s="1160">
        <v>15.4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495</v>
      </c>
      <c r="X131" s="1168"/>
      <c r="Y131" s="1168"/>
      <c r="Z131" s="1169"/>
      <c r="AA131" s="1061">
        <v>3335955</v>
      </c>
      <c r="AB131" s="1040"/>
      <c r="AC131" s="1040"/>
      <c r="AD131" s="1040"/>
      <c r="AE131" s="1041"/>
      <c r="AF131" s="1039">
        <v>3363772</v>
      </c>
      <c r="AG131" s="1040"/>
      <c r="AH131" s="1040"/>
      <c r="AI131" s="1040"/>
      <c r="AJ131" s="1041"/>
      <c r="AK131" s="1039">
        <v>3420504</v>
      </c>
      <c r="AL131" s="1040"/>
      <c r="AM131" s="1040"/>
      <c r="AN131" s="1040"/>
      <c r="AO131" s="1041"/>
      <c r="AP131" s="1170"/>
      <c r="AQ131" s="1171"/>
      <c r="AR131" s="1171"/>
      <c r="AS131" s="1171"/>
      <c r="AT131" s="1172"/>
      <c r="AU131" s="285"/>
      <c r="AV131" s="285"/>
      <c r="AW131" s="285"/>
      <c r="AX131" s="1142" t="s">
        <v>496</v>
      </c>
      <c r="AY131" s="1093"/>
      <c r="AZ131" s="1093"/>
      <c r="BA131" s="1093"/>
      <c r="BB131" s="1093"/>
      <c r="BC131" s="1093"/>
      <c r="BD131" s="1093"/>
      <c r="BE131" s="1094"/>
      <c r="BF131" s="1143">
        <v>152.80000000000001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498</v>
      </c>
      <c r="W132" s="1153"/>
      <c r="X132" s="1153"/>
      <c r="Y132" s="1153"/>
      <c r="Z132" s="1154"/>
      <c r="AA132" s="1155">
        <v>15.357131620000001</v>
      </c>
      <c r="AB132" s="1156"/>
      <c r="AC132" s="1156"/>
      <c r="AD132" s="1156"/>
      <c r="AE132" s="1157"/>
      <c r="AF132" s="1158">
        <v>15.84729881</v>
      </c>
      <c r="AG132" s="1156"/>
      <c r="AH132" s="1156"/>
      <c r="AI132" s="1156"/>
      <c r="AJ132" s="1157"/>
      <c r="AK132" s="1158">
        <v>15.03000727</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499</v>
      </c>
      <c r="W133" s="1136"/>
      <c r="X133" s="1136"/>
      <c r="Y133" s="1136"/>
      <c r="Z133" s="1137"/>
      <c r="AA133" s="1138">
        <v>14.2</v>
      </c>
      <c r="AB133" s="1139"/>
      <c r="AC133" s="1139"/>
      <c r="AD133" s="1139"/>
      <c r="AE133" s="1140"/>
      <c r="AF133" s="1138">
        <v>15.2</v>
      </c>
      <c r="AG133" s="1139"/>
      <c r="AH133" s="1139"/>
      <c r="AI133" s="1139"/>
      <c r="AJ133" s="1140"/>
      <c r="AK133" s="1138">
        <v>15.4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UwJUfuNjPmjQv8gy6XDcru/7pnCkFPw7lJeQEUdJ2Ck8+CObq0B9nF5fpg6kdemgES5qZfw4vNqim/+9P01rA==" saltValue="qahRZooNKFx3XLX3wRWN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nMRV5nVtGc/+io2IlelEnVfIHpJyb5ZxduF6d5SSP2OWhcjDkJJ5We1acu1JdBbEgFXBOegyRas69+MESX4qg==" saltValue="2+22136lbID3udRMyXxk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ueh965c4tu3ArT/YvHjbHGaKqAi+tDuxMirTtY9ZjbbQzMxnchUFjqeBvdshXKrebKaNPrnyCzT2iA/3uFU4Q==" saltValue="SaVfpr0kyxxUDKZCqn/D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508</v>
      </c>
      <c r="AL9" s="1179"/>
      <c r="AM9" s="1179"/>
      <c r="AN9" s="1180"/>
      <c r="AO9" s="313">
        <v>1150887</v>
      </c>
      <c r="AP9" s="313">
        <v>93462</v>
      </c>
      <c r="AQ9" s="314">
        <v>92300</v>
      </c>
      <c r="AR9" s="315">
        <v>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509</v>
      </c>
      <c r="AL10" s="1179"/>
      <c r="AM10" s="1179"/>
      <c r="AN10" s="1180"/>
      <c r="AO10" s="316">
        <v>79639</v>
      </c>
      <c r="AP10" s="316">
        <v>6467</v>
      </c>
      <c r="AQ10" s="317">
        <v>10627</v>
      </c>
      <c r="AR10" s="318">
        <v>-39.1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510</v>
      </c>
      <c r="AL11" s="1179"/>
      <c r="AM11" s="1179"/>
      <c r="AN11" s="1180"/>
      <c r="AO11" s="316">
        <v>266687</v>
      </c>
      <c r="AP11" s="316">
        <v>21657</v>
      </c>
      <c r="AQ11" s="317">
        <v>14044</v>
      </c>
      <c r="AR11" s="318">
        <v>54.2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511</v>
      </c>
      <c r="AL12" s="1179"/>
      <c r="AM12" s="1179"/>
      <c r="AN12" s="1180"/>
      <c r="AO12" s="316">
        <v>4222</v>
      </c>
      <c r="AP12" s="316">
        <v>343</v>
      </c>
      <c r="AQ12" s="317">
        <v>859</v>
      </c>
      <c r="AR12" s="318">
        <v>-60.1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512</v>
      </c>
      <c r="AL13" s="1179"/>
      <c r="AM13" s="1179"/>
      <c r="AN13" s="1180"/>
      <c r="AO13" s="316" t="s">
        <v>513</v>
      </c>
      <c r="AP13" s="316" t="s">
        <v>513</v>
      </c>
      <c r="AQ13" s="317">
        <v>30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514</v>
      </c>
      <c r="AL14" s="1179"/>
      <c r="AM14" s="1179"/>
      <c r="AN14" s="1180"/>
      <c r="AO14" s="316">
        <v>29381</v>
      </c>
      <c r="AP14" s="316">
        <v>2386</v>
      </c>
      <c r="AQ14" s="317">
        <v>4161</v>
      </c>
      <c r="AR14" s="318">
        <v>-42.7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515</v>
      </c>
      <c r="AL15" s="1179"/>
      <c r="AM15" s="1179"/>
      <c r="AN15" s="1180"/>
      <c r="AO15" s="316">
        <v>39169</v>
      </c>
      <c r="AP15" s="316">
        <v>3181</v>
      </c>
      <c r="AQ15" s="317">
        <v>2030</v>
      </c>
      <c r="AR15" s="318">
        <v>56.7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516</v>
      </c>
      <c r="AL16" s="1182"/>
      <c r="AM16" s="1182"/>
      <c r="AN16" s="1183"/>
      <c r="AO16" s="316">
        <v>-94155</v>
      </c>
      <c r="AP16" s="316">
        <v>-7646</v>
      </c>
      <c r="AQ16" s="317">
        <v>-8642</v>
      </c>
      <c r="AR16" s="318">
        <v>-11.5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1475830</v>
      </c>
      <c r="AP17" s="316">
        <v>119850</v>
      </c>
      <c r="AQ17" s="317">
        <v>115409</v>
      </c>
      <c r="AR17" s="318">
        <v>3.8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521</v>
      </c>
      <c r="AL21" s="1174"/>
      <c r="AM21" s="1174"/>
      <c r="AN21" s="1175"/>
      <c r="AO21" s="328">
        <v>11.37</v>
      </c>
      <c r="AP21" s="329">
        <v>10.59</v>
      </c>
      <c r="AQ21" s="330">
        <v>0.78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522</v>
      </c>
      <c r="AL22" s="1174"/>
      <c r="AM22" s="1174"/>
      <c r="AN22" s="1175"/>
      <c r="AO22" s="333">
        <v>96.5</v>
      </c>
      <c r="AP22" s="334">
        <v>96.7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526</v>
      </c>
      <c r="AL32" s="1190"/>
      <c r="AM32" s="1190"/>
      <c r="AN32" s="1191"/>
      <c r="AO32" s="343">
        <v>1064750</v>
      </c>
      <c r="AP32" s="343">
        <v>86467</v>
      </c>
      <c r="AQ32" s="344">
        <v>54047</v>
      </c>
      <c r="AR32" s="345">
        <v>60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527</v>
      </c>
      <c r="AL33" s="1190"/>
      <c r="AM33" s="1190"/>
      <c r="AN33" s="1191"/>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528</v>
      </c>
      <c r="AL34" s="1190"/>
      <c r="AM34" s="1190"/>
      <c r="AN34" s="1191"/>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529</v>
      </c>
      <c r="AL35" s="1190"/>
      <c r="AM35" s="1190"/>
      <c r="AN35" s="1191"/>
      <c r="AO35" s="343">
        <v>256745</v>
      </c>
      <c r="AP35" s="343">
        <v>20850</v>
      </c>
      <c r="AQ35" s="344">
        <v>14654</v>
      </c>
      <c r="AR35" s="345">
        <v>42.3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530</v>
      </c>
      <c r="AL36" s="1190"/>
      <c r="AM36" s="1190"/>
      <c r="AN36" s="1191"/>
      <c r="AO36" s="343">
        <v>8067</v>
      </c>
      <c r="AP36" s="343">
        <v>655</v>
      </c>
      <c r="AQ36" s="344">
        <v>3772</v>
      </c>
      <c r="AR36" s="345">
        <v>-82.6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531</v>
      </c>
      <c r="AL37" s="1190"/>
      <c r="AM37" s="1190"/>
      <c r="AN37" s="1191"/>
      <c r="AO37" s="343" t="s">
        <v>513</v>
      </c>
      <c r="AP37" s="343" t="s">
        <v>513</v>
      </c>
      <c r="AQ37" s="344">
        <v>740</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532</v>
      </c>
      <c r="AL38" s="1193"/>
      <c r="AM38" s="1193"/>
      <c r="AN38" s="1194"/>
      <c r="AO38" s="346">
        <v>189</v>
      </c>
      <c r="AP38" s="346">
        <v>15</v>
      </c>
      <c r="AQ38" s="347">
        <v>12</v>
      </c>
      <c r="AR38" s="335">
        <v>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533</v>
      </c>
      <c r="AL39" s="1193"/>
      <c r="AM39" s="1193"/>
      <c r="AN39" s="1194"/>
      <c r="AO39" s="343">
        <v>-174249</v>
      </c>
      <c r="AP39" s="343">
        <v>-14150</v>
      </c>
      <c r="AQ39" s="344">
        <v>-2627</v>
      </c>
      <c r="AR39" s="345">
        <v>438.6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534</v>
      </c>
      <c r="AL40" s="1190"/>
      <c r="AM40" s="1190"/>
      <c r="AN40" s="1191"/>
      <c r="AO40" s="343">
        <v>-641400</v>
      </c>
      <c r="AP40" s="343">
        <v>-52087</v>
      </c>
      <c r="AQ40" s="344">
        <v>-48398</v>
      </c>
      <c r="AR40" s="345">
        <v>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514102</v>
      </c>
      <c r="AP41" s="343">
        <v>41749</v>
      </c>
      <c r="AQ41" s="344">
        <v>22201</v>
      </c>
      <c r="AR41" s="345">
        <v>88.1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503</v>
      </c>
      <c r="AN49" s="1186" t="s">
        <v>538</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1246383</v>
      </c>
      <c r="AN51" s="365">
        <v>92820</v>
      </c>
      <c r="AO51" s="366">
        <v>-61.6</v>
      </c>
      <c r="AP51" s="367">
        <v>75972</v>
      </c>
      <c r="AQ51" s="368">
        <v>-17.3</v>
      </c>
      <c r="AR51" s="369">
        <v>-44.3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841758</v>
      </c>
      <c r="AN52" s="373">
        <v>62687</v>
      </c>
      <c r="AO52" s="374">
        <v>-68.8</v>
      </c>
      <c r="AP52" s="375">
        <v>40712</v>
      </c>
      <c r="AQ52" s="376">
        <v>-25.2</v>
      </c>
      <c r="AR52" s="377">
        <v>-43.6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597376</v>
      </c>
      <c r="AN53" s="365">
        <v>45324</v>
      </c>
      <c r="AO53" s="366">
        <v>-51.2</v>
      </c>
      <c r="AP53" s="367">
        <v>79466</v>
      </c>
      <c r="AQ53" s="368">
        <v>4.5999999999999996</v>
      </c>
      <c r="AR53" s="369">
        <v>-55.8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296077</v>
      </c>
      <c r="AN54" s="373">
        <v>22464</v>
      </c>
      <c r="AO54" s="374">
        <v>-64.2</v>
      </c>
      <c r="AP54" s="375">
        <v>44645</v>
      </c>
      <c r="AQ54" s="376">
        <v>9.6999999999999993</v>
      </c>
      <c r="AR54" s="377">
        <v>-73.900000000000006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1244728</v>
      </c>
      <c r="AN55" s="365">
        <v>96259</v>
      </c>
      <c r="AO55" s="366">
        <v>112.4</v>
      </c>
      <c r="AP55" s="367">
        <v>90072</v>
      </c>
      <c r="AQ55" s="368">
        <v>13.3</v>
      </c>
      <c r="AR55" s="369">
        <v>99.1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447911</v>
      </c>
      <c r="AN56" s="373">
        <v>34639</v>
      </c>
      <c r="AO56" s="374">
        <v>54.2</v>
      </c>
      <c r="AP56" s="375">
        <v>46083</v>
      </c>
      <c r="AQ56" s="376">
        <v>3.2</v>
      </c>
      <c r="AR56" s="377">
        <v>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1182444</v>
      </c>
      <c r="AN57" s="365">
        <v>93674</v>
      </c>
      <c r="AO57" s="366">
        <v>-2.7</v>
      </c>
      <c r="AP57" s="367">
        <v>88328</v>
      </c>
      <c r="AQ57" s="368">
        <v>-1.9</v>
      </c>
      <c r="AR57" s="369">
        <v>-0.8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770305</v>
      </c>
      <c r="AN58" s="373">
        <v>61024</v>
      </c>
      <c r="AO58" s="374">
        <v>76.2</v>
      </c>
      <c r="AP58" s="375">
        <v>49013</v>
      </c>
      <c r="AQ58" s="376">
        <v>6.4</v>
      </c>
      <c r="AR58" s="377">
        <v>69.8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705907</v>
      </c>
      <c r="AN59" s="365">
        <v>57326</v>
      </c>
      <c r="AO59" s="366">
        <v>-38.799999999999997</v>
      </c>
      <c r="AP59" s="367">
        <v>103390</v>
      </c>
      <c r="AQ59" s="368">
        <v>17.100000000000001</v>
      </c>
      <c r="AR59" s="369">
        <v>-55.9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369556</v>
      </c>
      <c r="AN60" s="373">
        <v>30011</v>
      </c>
      <c r="AO60" s="374">
        <v>-50.8</v>
      </c>
      <c r="AP60" s="375">
        <v>51269</v>
      </c>
      <c r="AQ60" s="376">
        <v>4.5999999999999996</v>
      </c>
      <c r="AR60" s="377">
        <v>-55.4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995368</v>
      </c>
      <c r="AN61" s="380">
        <v>77081</v>
      </c>
      <c r="AO61" s="381">
        <v>-8.4</v>
      </c>
      <c r="AP61" s="382">
        <v>87446</v>
      </c>
      <c r="AQ61" s="383">
        <v>3.2</v>
      </c>
      <c r="AR61" s="369">
        <v>-11.6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545121</v>
      </c>
      <c r="AN62" s="373">
        <v>42165</v>
      </c>
      <c r="AO62" s="374">
        <v>-10.7</v>
      </c>
      <c r="AP62" s="375">
        <v>46344</v>
      </c>
      <c r="AQ62" s="376">
        <v>-0.3</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L5XhcOKzbQKYEejEsbyx6Ed6J9l4vb3ekVVFHCzBnKUngwXGFmOGLWCjxU2cJeuN4BiVN9BhuJdUF2hBY2SLg==" saltValue="dSlVZo7OKuXYkVGoju28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cUDuMFrd84MfA+imB5dMXlPNIhrqZIP5I+xhCeWqnbmTT1F0OWHcy0hJKOVD+/oCDCCPthsEqhhjHrunZiC7Cg==" saltValue="67VP1J3GLwvldQEpC4i3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TxFhcUMHKxUYx3P8Ky1iX93dd4UlXxiCA9J7sSXF99Jlm+U1vVtMQQEP9Y/9mYTMD3X4/h97an9ZquvyxTj69w==" saltValue="AOlRhLaXPj0EDNCFS+hL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4.3</v>
      </c>
      <c r="G47" s="12">
        <v>3.55</v>
      </c>
      <c r="H47" s="12">
        <v>3.59</v>
      </c>
      <c r="I47" s="12">
        <v>3.35</v>
      </c>
      <c r="J47" s="13">
        <v>3.3</v>
      </c>
    </row>
    <row r="48" spans="2:10" ht="57.75" customHeight="1" x14ac:dyDescent="0.15">
      <c r="B48" s="14"/>
      <c r="C48" s="1200" t="s">
        <v>4</v>
      </c>
      <c r="D48" s="1200"/>
      <c r="E48" s="1201"/>
      <c r="F48" s="15">
        <v>2.81</v>
      </c>
      <c r="G48" s="16">
        <v>0.57999999999999996</v>
      </c>
      <c r="H48" s="16">
        <v>0.85</v>
      </c>
      <c r="I48" s="16">
        <v>0.26</v>
      </c>
      <c r="J48" s="17">
        <v>1.03</v>
      </c>
    </row>
    <row r="49" spans="2:10" ht="57.75" customHeight="1" thickBot="1" x14ac:dyDescent="0.2">
      <c r="B49" s="18"/>
      <c r="C49" s="1202" t="s">
        <v>5</v>
      </c>
      <c r="D49" s="1202"/>
      <c r="E49" s="1203"/>
      <c r="F49" s="19" t="s">
        <v>559</v>
      </c>
      <c r="G49" s="20" t="s">
        <v>560</v>
      </c>
      <c r="H49" s="20">
        <v>0.27</v>
      </c>
      <c r="I49" s="20" t="s">
        <v>561</v>
      </c>
      <c r="J49" s="21">
        <v>0.77</v>
      </c>
    </row>
    <row r="50" spans="2:10" ht="13.5" customHeight="1" x14ac:dyDescent="0.15"/>
  </sheetData>
  <sheetProtection algorithmName="SHA-512" hashValue="ljNh3nrwftZxAWKhUo+hr7e4Wb0R5RJ6UT2thopHxwpvs49Q7IFhQ6E8KuOlPvJmzw+21foZ3NcZKaGPUVTmxg==" saltValue="MY3tLMby8drWoMtenTYa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562</v>
      </c>
      <c r="D34" s="1210"/>
      <c r="E34" s="1211"/>
      <c r="F34" s="32">
        <v>11.31</v>
      </c>
      <c r="G34" s="33">
        <v>10.77</v>
      </c>
      <c r="H34" s="33">
        <v>9.9499999999999993</v>
      </c>
      <c r="I34" s="33">
        <v>8.84</v>
      </c>
      <c r="J34" s="34">
        <v>6.73</v>
      </c>
      <c r="K34" s="22"/>
      <c r="L34" s="22"/>
      <c r="M34" s="22"/>
      <c r="N34" s="22"/>
      <c r="O34" s="22"/>
      <c r="P34" s="22"/>
    </row>
    <row r="35" spans="1:16" ht="39" customHeight="1" x14ac:dyDescent="0.15">
      <c r="A35" s="22"/>
      <c r="B35" s="35"/>
      <c r="C35" s="1204" t="s">
        <v>563</v>
      </c>
      <c r="D35" s="1205"/>
      <c r="E35" s="1206"/>
      <c r="F35" s="36">
        <v>0.61</v>
      </c>
      <c r="G35" s="37">
        <v>1.38</v>
      </c>
      <c r="H35" s="37">
        <v>1.06</v>
      </c>
      <c r="I35" s="37">
        <v>0.86</v>
      </c>
      <c r="J35" s="38">
        <v>2.12</v>
      </c>
      <c r="K35" s="22"/>
      <c r="L35" s="22"/>
      <c r="M35" s="22"/>
      <c r="N35" s="22"/>
      <c r="O35" s="22"/>
      <c r="P35" s="22"/>
    </row>
    <row r="36" spans="1:16" ht="39" customHeight="1" x14ac:dyDescent="0.15">
      <c r="A36" s="22"/>
      <c r="B36" s="35"/>
      <c r="C36" s="1204" t="s">
        <v>564</v>
      </c>
      <c r="D36" s="1205"/>
      <c r="E36" s="1206"/>
      <c r="F36" s="36">
        <v>2.8</v>
      </c>
      <c r="G36" s="37">
        <v>0.57999999999999996</v>
      </c>
      <c r="H36" s="37">
        <v>0.85</v>
      </c>
      <c r="I36" s="37">
        <v>0.26</v>
      </c>
      <c r="J36" s="38">
        <v>1.02</v>
      </c>
      <c r="K36" s="22"/>
      <c r="L36" s="22"/>
      <c r="M36" s="22"/>
      <c r="N36" s="22"/>
      <c r="O36" s="22"/>
      <c r="P36" s="22"/>
    </row>
    <row r="37" spans="1:16" ht="39" customHeight="1" x14ac:dyDescent="0.15">
      <c r="A37" s="22"/>
      <c r="B37" s="35"/>
      <c r="C37" s="1204" t="s">
        <v>565</v>
      </c>
      <c r="D37" s="1205"/>
      <c r="E37" s="1206"/>
      <c r="F37" s="36">
        <v>0.7</v>
      </c>
      <c r="G37" s="37">
        <v>0.54</v>
      </c>
      <c r="H37" s="37">
        <v>1.42</v>
      </c>
      <c r="I37" s="37">
        <v>1.01</v>
      </c>
      <c r="J37" s="38">
        <v>0.68</v>
      </c>
      <c r="K37" s="22"/>
      <c r="L37" s="22"/>
      <c r="M37" s="22"/>
      <c r="N37" s="22"/>
      <c r="O37" s="22"/>
      <c r="P37" s="22"/>
    </row>
    <row r="38" spans="1:16" ht="39" customHeight="1" x14ac:dyDescent="0.15">
      <c r="A38" s="22"/>
      <c r="B38" s="35"/>
      <c r="C38" s="1204" t="s">
        <v>566</v>
      </c>
      <c r="D38" s="1205"/>
      <c r="E38" s="1206"/>
      <c r="F38" s="36" t="s">
        <v>567</v>
      </c>
      <c r="G38" s="37">
        <v>0.03</v>
      </c>
      <c r="H38" s="37" t="s">
        <v>568</v>
      </c>
      <c r="I38" s="37">
        <v>0.04</v>
      </c>
      <c r="J38" s="38">
        <v>0.53</v>
      </c>
      <c r="K38" s="22"/>
      <c r="L38" s="22"/>
      <c r="M38" s="22"/>
      <c r="N38" s="22"/>
      <c r="O38" s="22"/>
      <c r="P38" s="22"/>
    </row>
    <row r="39" spans="1:16" ht="39" customHeight="1" x14ac:dyDescent="0.15">
      <c r="A39" s="22"/>
      <c r="B39" s="35"/>
      <c r="C39" s="1204" t="s">
        <v>569</v>
      </c>
      <c r="D39" s="1205"/>
      <c r="E39" s="1206"/>
      <c r="F39" s="36">
        <v>0.01</v>
      </c>
      <c r="G39" s="37">
        <v>0.02</v>
      </c>
      <c r="H39" s="37">
        <v>0.04</v>
      </c>
      <c r="I39" s="37">
        <v>0.02</v>
      </c>
      <c r="J39" s="38">
        <v>0.02</v>
      </c>
      <c r="K39" s="22"/>
      <c r="L39" s="22"/>
      <c r="M39" s="22"/>
      <c r="N39" s="22"/>
      <c r="O39" s="22"/>
      <c r="P39" s="22"/>
    </row>
    <row r="40" spans="1:16" ht="39" customHeight="1" x14ac:dyDescent="0.15">
      <c r="A40" s="22"/>
      <c r="B40" s="35"/>
      <c r="C40" s="1204" t="s">
        <v>570</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571</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572</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oPcxmYZunlCi+kHhK/puP4QQAO36z32YDglae1/Bmjs2tEgTlz0Zy6c7gmhvkK6W7cNTxjAWmBrwsBAtErcAQ==" saltValue="venaruzIqkkm2CihaDDb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1166</v>
      </c>
      <c r="L45" s="60">
        <v>1070</v>
      </c>
      <c r="M45" s="60">
        <v>1055</v>
      </c>
      <c r="N45" s="60">
        <v>1084</v>
      </c>
      <c r="O45" s="61">
        <v>1065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220" t="s">
        <v>15</v>
      </c>
      <c r="F48" s="1220"/>
      <c r="G48" s="1220"/>
      <c r="H48" s="1220"/>
      <c r="I48" s="1220"/>
      <c r="J48" s="1221"/>
      <c r="K48" s="63">
        <v>235</v>
      </c>
      <c r="L48" s="64">
        <v>240</v>
      </c>
      <c r="M48" s="64">
        <v>243</v>
      </c>
      <c r="N48" s="64">
        <v>253</v>
      </c>
      <c r="O48" s="65">
        <v>257</v>
      </c>
      <c r="P48" s="48"/>
      <c r="Q48" s="48"/>
      <c r="R48" s="48"/>
      <c r="S48" s="48"/>
      <c r="T48" s="48"/>
      <c r="U48" s="48"/>
    </row>
    <row r="49" spans="1:21" ht="30.75" customHeight="1" x14ac:dyDescent="0.15">
      <c r="A49" s="48"/>
      <c r="B49" s="1214"/>
      <c r="C49" s="1215"/>
      <c r="D49" s="62"/>
      <c r="E49" s="1220" t="s">
        <v>16</v>
      </c>
      <c r="F49" s="1220"/>
      <c r="G49" s="1220"/>
      <c r="H49" s="1220"/>
      <c r="I49" s="1220"/>
      <c r="J49" s="1221"/>
      <c r="K49" s="63">
        <v>2</v>
      </c>
      <c r="L49" s="64">
        <v>3</v>
      </c>
      <c r="M49" s="64">
        <v>9</v>
      </c>
      <c r="N49" s="64">
        <v>8</v>
      </c>
      <c r="O49" s="65">
        <v>8</v>
      </c>
      <c r="P49" s="48"/>
      <c r="Q49" s="48"/>
      <c r="R49" s="48"/>
      <c r="S49" s="48"/>
      <c r="T49" s="48"/>
      <c r="U49" s="48"/>
    </row>
    <row r="50" spans="1:21" ht="30.75" customHeight="1" x14ac:dyDescent="0.15">
      <c r="A50" s="48"/>
      <c r="B50" s="1214"/>
      <c r="C50" s="1215"/>
      <c r="D50" s="62"/>
      <c r="E50" s="1220" t="s">
        <v>17</v>
      </c>
      <c r="F50" s="1220"/>
      <c r="G50" s="1220"/>
      <c r="H50" s="1220"/>
      <c r="I50" s="1220"/>
      <c r="J50" s="1221"/>
      <c r="K50" s="63">
        <v>1</v>
      </c>
      <c r="L50" s="64">
        <v>1</v>
      </c>
      <c r="M50" s="64">
        <v>1</v>
      </c>
      <c r="N50" s="64">
        <v>1</v>
      </c>
      <c r="O50" s="65" t="s">
        <v>513</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0</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961</v>
      </c>
      <c r="L52" s="64">
        <v>828</v>
      </c>
      <c r="M52" s="64">
        <v>795</v>
      </c>
      <c r="N52" s="64">
        <v>813</v>
      </c>
      <c r="O52" s="65">
        <v>816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444</v>
      </c>
      <c r="L53" s="69">
        <v>486</v>
      </c>
      <c r="M53" s="69">
        <v>513</v>
      </c>
      <c r="N53" s="69">
        <v>533</v>
      </c>
      <c r="O53" s="70">
        <v>514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590</v>
      </c>
      <c r="L57" s="84" t="s">
        <v>590</v>
      </c>
      <c r="M57" s="84" t="s">
        <v>590</v>
      </c>
      <c r="N57" s="84" t="s">
        <v>590</v>
      </c>
      <c r="O57" s="85" t="s">
        <v>590</v>
      </c>
    </row>
    <row r="58" spans="1:21" ht="31.5" customHeight="1" thickBot="1" x14ac:dyDescent="0.2">
      <c r="B58" s="1230"/>
      <c r="C58" s="1231"/>
      <c r="D58" s="1235" t="s">
        <v>27</v>
      </c>
      <c r="E58" s="1236"/>
      <c r="F58" s="1236"/>
      <c r="G58" s="1236"/>
      <c r="H58" s="1236"/>
      <c r="I58" s="1236"/>
      <c r="J58" s="1237"/>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hskNmjk1IPSgxdyHLi3f+47ppcrgs/SFT5bOLYa+IYqS07wPgdl7/IKoMrSrgMn3OoxvK0yHxLrOEgEkiEow==" saltValue="UuMDxEnvOtybZi+lP34K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38" t="s">
        <v>30</v>
      </c>
      <c r="C41" s="1239"/>
      <c r="D41" s="102"/>
      <c r="E41" s="1244" t="s">
        <v>31</v>
      </c>
      <c r="F41" s="1244"/>
      <c r="G41" s="1244"/>
      <c r="H41" s="1245"/>
      <c r="I41" s="103">
        <v>10126</v>
      </c>
      <c r="J41" s="104">
        <v>10403</v>
      </c>
      <c r="K41" s="104">
        <v>10608</v>
      </c>
      <c r="L41" s="104">
        <v>10416</v>
      </c>
      <c r="M41" s="105">
        <v>9939</v>
      </c>
    </row>
    <row r="42" spans="2:13" ht="27.75" customHeight="1" x14ac:dyDescent="0.15">
      <c r="B42" s="1240"/>
      <c r="C42" s="1241"/>
      <c r="D42" s="106"/>
      <c r="E42" s="1246" t="s">
        <v>32</v>
      </c>
      <c r="F42" s="1246"/>
      <c r="G42" s="1246"/>
      <c r="H42" s="1247"/>
      <c r="I42" s="107">
        <v>3</v>
      </c>
      <c r="J42" s="108">
        <v>2</v>
      </c>
      <c r="K42" s="108">
        <v>1</v>
      </c>
      <c r="L42" s="108" t="s">
        <v>513</v>
      </c>
      <c r="M42" s="109" t="s">
        <v>513</v>
      </c>
    </row>
    <row r="43" spans="2:13" ht="27.75" customHeight="1" x14ac:dyDescent="0.15">
      <c r="B43" s="1240"/>
      <c r="C43" s="1241"/>
      <c r="D43" s="106"/>
      <c r="E43" s="1246" t="s">
        <v>33</v>
      </c>
      <c r="F43" s="1246"/>
      <c r="G43" s="1246"/>
      <c r="H43" s="1247"/>
      <c r="I43" s="107">
        <v>4645</v>
      </c>
      <c r="J43" s="108">
        <v>4495</v>
      </c>
      <c r="K43" s="108">
        <v>4196</v>
      </c>
      <c r="L43" s="108">
        <v>4100</v>
      </c>
      <c r="M43" s="109">
        <v>4091</v>
      </c>
    </row>
    <row r="44" spans="2:13" ht="27.75" customHeight="1" x14ac:dyDescent="0.15">
      <c r="B44" s="1240"/>
      <c r="C44" s="1241"/>
      <c r="D44" s="106"/>
      <c r="E44" s="1246" t="s">
        <v>34</v>
      </c>
      <c r="F44" s="1246"/>
      <c r="G44" s="1246"/>
      <c r="H44" s="1247"/>
      <c r="I44" s="107">
        <v>92</v>
      </c>
      <c r="J44" s="108">
        <v>89</v>
      </c>
      <c r="K44" s="108">
        <v>82</v>
      </c>
      <c r="L44" s="108">
        <v>74</v>
      </c>
      <c r="M44" s="109">
        <v>67</v>
      </c>
    </row>
    <row r="45" spans="2:13" ht="27.75" customHeight="1" x14ac:dyDescent="0.15">
      <c r="B45" s="1240"/>
      <c r="C45" s="1241"/>
      <c r="D45" s="106"/>
      <c r="E45" s="1246" t="s">
        <v>35</v>
      </c>
      <c r="F45" s="1246"/>
      <c r="G45" s="1246"/>
      <c r="H45" s="1247"/>
      <c r="I45" s="107">
        <v>1554</v>
      </c>
      <c r="J45" s="108">
        <v>1576</v>
      </c>
      <c r="K45" s="108">
        <v>1552</v>
      </c>
      <c r="L45" s="108">
        <v>1536</v>
      </c>
      <c r="M45" s="109">
        <v>1499</v>
      </c>
    </row>
    <row r="46" spans="2:13" ht="27.75" customHeight="1" x14ac:dyDescent="0.15">
      <c r="B46" s="1240"/>
      <c r="C46" s="1241"/>
      <c r="D46" s="110"/>
      <c r="E46" s="1246" t="s">
        <v>36</v>
      </c>
      <c r="F46" s="1246"/>
      <c r="G46" s="1246"/>
      <c r="H46" s="1247"/>
      <c r="I46" s="107" t="s">
        <v>513</v>
      </c>
      <c r="J46" s="108" t="s">
        <v>513</v>
      </c>
      <c r="K46" s="108" t="s">
        <v>513</v>
      </c>
      <c r="L46" s="108" t="s">
        <v>513</v>
      </c>
      <c r="M46" s="109" t="s">
        <v>513</v>
      </c>
    </row>
    <row r="47" spans="2:13" ht="27.75" customHeight="1" x14ac:dyDescent="0.15">
      <c r="B47" s="1240"/>
      <c r="C47" s="1241"/>
      <c r="D47" s="111"/>
      <c r="E47" s="1248" t="s">
        <v>37</v>
      </c>
      <c r="F47" s="1249"/>
      <c r="G47" s="1249"/>
      <c r="H47" s="1250"/>
      <c r="I47" s="107" t="s">
        <v>513</v>
      </c>
      <c r="J47" s="108" t="s">
        <v>513</v>
      </c>
      <c r="K47" s="108" t="s">
        <v>513</v>
      </c>
      <c r="L47" s="108" t="s">
        <v>513</v>
      </c>
      <c r="M47" s="109" t="s">
        <v>513</v>
      </c>
    </row>
    <row r="48" spans="2:13" ht="27.75" customHeight="1" x14ac:dyDescent="0.15">
      <c r="B48" s="1240"/>
      <c r="C48" s="1241"/>
      <c r="D48" s="106"/>
      <c r="E48" s="1246" t="s">
        <v>38</v>
      </c>
      <c r="F48" s="1246"/>
      <c r="G48" s="1246"/>
      <c r="H48" s="1247"/>
      <c r="I48" s="107" t="s">
        <v>513</v>
      </c>
      <c r="J48" s="108" t="s">
        <v>513</v>
      </c>
      <c r="K48" s="108" t="s">
        <v>513</v>
      </c>
      <c r="L48" s="108" t="s">
        <v>513</v>
      </c>
      <c r="M48" s="109" t="s">
        <v>513</v>
      </c>
    </row>
    <row r="49" spans="2:13" ht="27.75" customHeight="1" x14ac:dyDescent="0.15">
      <c r="B49" s="1242"/>
      <c r="C49" s="1243"/>
      <c r="D49" s="106"/>
      <c r="E49" s="1246" t="s">
        <v>39</v>
      </c>
      <c r="F49" s="1246"/>
      <c r="G49" s="1246"/>
      <c r="H49" s="1247"/>
      <c r="I49" s="107" t="s">
        <v>513</v>
      </c>
      <c r="J49" s="108" t="s">
        <v>513</v>
      </c>
      <c r="K49" s="108" t="s">
        <v>513</v>
      </c>
      <c r="L49" s="108" t="s">
        <v>513</v>
      </c>
      <c r="M49" s="109" t="s">
        <v>513</v>
      </c>
    </row>
    <row r="50" spans="2:13" ht="27.75" customHeight="1" x14ac:dyDescent="0.15">
      <c r="B50" s="1251" t="s">
        <v>40</v>
      </c>
      <c r="C50" s="1252"/>
      <c r="D50" s="112"/>
      <c r="E50" s="1246" t="s">
        <v>41</v>
      </c>
      <c r="F50" s="1246"/>
      <c r="G50" s="1246"/>
      <c r="H50" s="1247"/>
      <c r="I50" s="107">
        <v>1219</v>
      </c>
      <c r="J50" s="108">
        <v>1214</v>
      </c>
      <c r="K50" s="108">
        <v>1181</v>
      </c>
      <c r="L50" s="108">
        <v>934</v>
      </c>
      <c r="M50" s="109">
        <v>955</v>
      </c>
    </row>
    <row r="51" spans="2:13" ht="27.75" customHeight="1" x14ac:dyDescent="0.15">
      <c r="B51" s="1240"/>
      <c r="C51" s="1241"/>
      <c r="D51" s="106"/>
      <c r="E51" s="1246" t="s">
        <v>42</v>
      </c>
      <c r="F51" s="1246"/>
      <c r="G51" s="1246"/>
      <c r="H51" s="1247"/>
      <c r="I51" s="107">
        <v>1815</v>
      </c>
      <c r="J51" s="108">
        <v>1668</v>
      </c>
      <c r="K51" s="108">
        <v>1489</v>
      </c>
      <c r="L51" s="108">
        <v>1394</v>
      </c>
      <c r="M51" s="109">
        <v>1325</v>
      </c>
    </row>
    <row r="52" spans="2:13" ht="27.75" customHeight="1" x14ac:dyDescent="0.15">
      <c r="B52" s="1242"/>
      <c r="C52" s="1243"/>
      <c r="D52" s="106"/>
      <c r="E52" s="1246" t="s">
        <v>43</v>
      </c>
      <c r="F52" s="1246"/>
      <c r="G52" s="1246"/>
      <c r="H52" s="1247"/>
      <c r="I52" s="107">
        <v>7587</v>
      </c>
      <c r="J52" s="108">
        <v>7834</v>
      </c>
      <c r="K52" s="108">
        <v>8139</v>
      </c>
      <c r="L52" s="108">
        <v>8197</v>
      </c>
      <c r="M52" s="109">
        <v>8090</v>
      </c>
    </row>
    <row r="53" spans="2:13" ht="27.75" customHeight="1" thickBot="1" x14ac:dyDescent="0.2">
      <c r="B53" s="1253" t="s">
        <v>44</v>
      </c>
      <c r="C53" s="1254"/>
      <c r="D53" s="113"/>
      <c r="E53" s="1255" t="s">
        <v>45</v>
      </c>
      <c r="F53" s="1255"/>
      <c r="G53" s="1255"/>
      <c r="H53" s="1256"/>
      <c r="I53" s="114">
        <v>5798</v>
      </c>
      <c r="J53" s="115">
        <v>5850</v>
      </c>
      <c r="K53" s="115">
        <v>5630</v>
      </c>
      <c r="L53" s="115">
        <v>5600</v>
      </c>
      <c r="M53" s="116">
        <v>5227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JvrFt5UvjJ1m80yf+vrHfyfAVT2t6Xs0au8fuPLE+TN8EcV7g8ApmUyaHb5hw8PD45bGK62LWd2sV1xluqzog==" saltValue="J8xuThxQ1m7DTFlS4sll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142</v>
      </c>
      <c r="G55" s="128">
        <v>134</v>
      </c>
      <c r="H55" s="129">
        <v>134</v>
      </c>
    </row>
    <row r="56" spans="2:8" ht="52.5" customHeight="1" x14ac:dyDescent="0.15">
      <c r="B56" s="130"/>
      <c r="C56" s="1267" t="s">
        <v>49</v>
      </c>
      <c r="D56" s="1267"/>
      <c r="E56" s="1268"/>
      <c r="F56" s="131">
        <v>15</v>
      </c>
      <c r="G56" s="131">
        <v>15</v>
      </c>
      <c r="H56" s="132">
        <v>15</v>
      </c>
    </row>
    <row r="57" spans="2:8" ht="53.25" customHeight="1" x14ac:dyDescent="0.15">
      <c r="B57" s="130"/>
      <c r="C57" s="1269" t="s">
        <v>50</v>
      </c>
      <c r="D57" s="1269"/>
      <c r="E57" s="1270"/>
      <c r="F57" s="133">
        <v>953</v>
      </c>
      <c r="G57" s="133">
        <v>699</v>
      </c>
      <c r="H57" s="134">
        <v>695</v>
      </c>
    </row>
    <row r="58" spans="2:8" ht="45.75" customHeight="1" x14ac:dyDescent="0.15">
      <c r="B58" s="135"/>
      <c r="C58" s="1257" t="s">
        <v>585</v>
      </c>
      <c r="D58" s="1258"/>
      <c r="E58" s="1259"/>
      <c r="F58" s="136">
        <v>466</v>
      </c>
      <c r="G58" s="136">
        <v>441</v>
      </c>
      <c r="H58" s="137">
        <v>434</v>
      </c>
    </row>
    <row r="59" spans="2:8" ht="45.75" customHeight="1" x14ac:dyDescent="0.15">
      <c r="B59" s="135"/>
      <c r="C59" s="1257" t="s">
        <v>586</v>
      </c>
      <c r="D59" s="1258"/>
      <c r="E59" s="1259"/>
      <c r="F59" s="136">
        <v>79</v>
      </c>
      <c r="G59" s="136">
        <v>79</v>
      </c>
      <c r="H59" s="137">
        <v>77</v>
      </c>
    </row>
    <row r="60" spans="2:8" ht="45.75" customHeight="1" x14ac:dyDescent="0.15">
      <c r="B60" s="135"/>
      <c r="C60" s="1257" t="s">
        <v>587</v>
      </c>
      <c r="D60" s="1258"/>
      <c r="E60" s="1259"/>
      <c r="F60" s="136">
        <v>91</v>
      </c>
      <c r="G60" s="136">
        <v>58</v>
      </c>
      <c r="H60" s="137">
        <v>54</v>
      </c>
    </row>
    <row r="61" spans="2:8" ht="45.75" customHeight="1" x14ac:dyDescent="0.15">
      <c r="B61" s="135"/>
      <c r="C61" s="1257" t="s">
        <v>588</v>
      </c>
      <c r="D61" s="1258"/>
      <c r="E61" s="1259"/>
      <c r="F61" s="136">
        <v>27</v>
      </c>
      <c r="G61" s="136">
        <v>41</v>
      </c>
      <c r="H61" s="137">
        <v>52</v>
      </c>
    </row>
    <row r="62" spans="2:8" ht="45.75" customHeight="1" thickBot="1" x14ac:dyDescent="0.2">
      <c r="B62" s="138"/>
      <c r="C62" s="1260" t="s">
        <v>589</v>
      </c>
      <c r="D62" s="1261"/>
      <c r="E62" s="1262"/>
      <c r="F62" s="139">
        <v>17</v>
      </c>
      <c r="G62" s="139">
        <v>18</v>
      </c>
      <c r="H62" s="140">
        <v>19</v>
      </c>
    </row>
    <row r="63" spans="2:8" ht="52.5" customHeight="1" thickBot="1" x14ac:dyDescent="0.2">
      <c r="B63" s="141"/>
      <c r="C63" s="1263" t="s">
        <v>51</v>
      </c>
      <c r="D63" s="1263"/>
      <c r="E63" s="1264"/>
      <c r="F63" s="142">
        <v>1110</v>
      </c>
      <c r="G63" s="142">
        <v>848</v>
      </c>
      <c r="H63" s="143">
        <v>844</v>
      </c>
    </row>
    <row r="64" spans="2:8" ht="15" customHeight="1" x14ac:dyDescent="0.15"/>
  </sheetData>
  <sheetProtection algorithmName="SHA-512" hashValue="QiXMrT/R04M5L/BuNgnIwwr1AqvCRiZLZHpGoVVmo3FKMzoitBESaR8S8SRYwSSzgAburkvndDIMrPXgFYy5Rw==" saltValue="4LtjsbpxFBGL53d1LuBz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DA77-966B-4883-85B7-7CB9B20C8E08}">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596</v>
      </c>
      <c r="AO51" s="1309"/>
      <c r="AP51" s="1309"/>
      <c r="AQ51" s="1309"/>
      <c r="AR51" s="1309"/>
      <c r="AS51" s="1309"/>
      <c r="AT51" s="1309"/>
      <c r="AU51" s="1309"/>
      <c r="AV51" s="1309"/>
      <c r="AW51" s="1309"/>
      <c r="AX51" s="1309"/>
      <c r="AY51" s="1309"/>
      <c r="AZ51" s="1309"/>
      <c r="BA51" s="1309"/>
      <c r="BB51" s="1309" t="s">
        <v>597</v>
      </c>
      <c r="BC51" s="1309"/>
      <c r="BD51" s="1309"/>
      <c r="BE51" s="1309"/>
      <c r="BF51" s="1309"/>
      <c r="BG51" s="1309"/>
      <c r="BH51" s="1309"/>
      <c r="BI51" s="1309"/>
      <c r="BJ51" s="1309"/>
      <c r="BK51" s="1309"/>
      <c r="BL51" s="1309"/>
      <c r="BM51" s="1309"/>
      <c r="BN51" s="1309"/>
      <c r="BO51" s="1309"/>
      <c r="BP51" s="1310">
        <v>167.9</v>
      </c>
      <c r="BQ51" s="1310"/>
      <c r="BR51" s="1310"/>
      <c r="BS51" s="1310"/>
      <c r="BT51" s="1310"/>
      <c r="BU51" s="1310"/>
      <c r="BV51" s="1310"/>
      <c r="BW51" s="1310"/>
      <c r="BX51" s="1311"/>
      <c r="BY51" s="1310"/>
      <c r="BZ51" s="1310"/>
      <c r="CA51" s="1310"/>
      <c r="CB51" s="1310"/>
      <c r="CC51" s="1310"/>
      <c r="CD51" s="1310"/>
      <c r="CE51" s="1310"/>
      <c r="CF51" s="1311"/>
      <c r="CG51" s="1310"/>
      <c r="CH51" s="1310"/>
      <c r="CI51" s="1310"/>
      <c r="CJ51" s="1310"/>
      <c r="CK51" s="1310"/>
      <c r="CL51" s="1310"/>
      <c r="CM51" s="1310"/>
      <c r="CN51" s="1310">
        <v>166.4</v>
      </c>
      <c r="CO51" s="1310"/>
      <c r="CP51" s="1310"/>
      <c r="CQ51" s="1310"/>
      <c r="CR51" s="1310"/>
      <c r="CS51" s="1310"/>
      <c r="CT51" s="1310"/>
      <c r="CU51" s="1310"/>
      <c r="CV51" s="1310">
        <v>152.80000000000001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598</v>
      </c>
      <c r="BC53" s="1309"/>
      <c r="BD53" s="1309"/>
      <c r="BE53" s="1309"/>
      <c r="BF53" s="1309"/>
      <c r="BG53" s="1309"/>
      <c r="BH53" s="1309"/>
      <c r="BI53" s="1309"/>
      <c r="BJ53" s="1309"/>
      <c r="BK53" s="1309"/>
      <c r="BL53" s="1309"/>
      <c r="BM53" s="1309"/>
      <c r="BN53" s="1309"/>
      <c r="BO53" s="1309"/>
      <c r="BP53" s="1310">
        <v>55.4</v>
      </c>
      <c r="BQ53" s="1310"/>
      <c r="BR53" s="1310"/>
      <c r="BS53" s="1310"/>
      <c r="BT53" s="1310"/>
      <c r="BU53" s="1310"/>
      <c r="BV53" s="1310"/>
      <c r="BW53" s="1310"/>
      <c r="BX53" s="1311"/>
      <c r="BY53" s="1310"/>
      <c r="BZ53" s="1310"/>
      <c r="CA53" s="1310"/>
      <c r="CB53" s="1310"/>
      <c r="CC53" s="1310"/>
      <c r="CD53" s="1310"/>
      <c r="CE53" s="1310"/>
      <c r="CF53" s="1311"/>
      <c r="CG53" s="1310"/>
      <c r="CH53" s="1310"/>
      <c r="CI53" s="1310"/>
      <c r="CJ53" s="1310"/>
      <c r="CK53" s="1310"/>
      <c r="CL53" s="1310"/>
      <c r="CM53" s="1310"/>
      <c r="CN53" s="1310">
        <v>58.4</v>
      </c>
      <c r="CO53" s="1310"/>
      <c r="CP53" s="1310"/>
      <c r="CQ53" s="1310"/>
      <c r="CR53" s="1310"/>
      <c r="CS53" s="1310"/>
      <c r="CT53" s="1310"/>
      <c r="CU53" s="1310"/>
      <c r="CV53" s="1310">
        <v>67.2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599</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v>13.1</v>
      </c>
      <c r="BQ55" s="1310"/>
      <c r="BR55" s="1310"/>
      <c r="BS55" s="1310"/>
      <c r="BT55" s="1310"/>
      <c r="BU55" s="1310"/>
      <c r="BV55" s="1310"/>
      <c r="BW55" s="1310"/>
      <c r="BX55" s="1311"/>
      <c r="BY55" s="1310"/>
      <c r="BZ55" s="1310"/>
      <c r="CA55" s="1310"/>
      <c r="CB55" s="1310"/>
      <c r="CC55" s="1310"/>
      <c r="CD55" s="1310"/>
      <c r="CE55" s="1310"/>
      <c r="CF55" s="1311"/>
      <c r="CG55" s="1310"/>
      <c r="CH55" s="1310"/>
      <c r="CI55" s="1310"/>
      <c r="CJ55" s="1310"/>
      <c r="CK55" s="1310"/>
      <c r="CL55" s="1310"/>
      <c r="CM55" s="1310"/>
      <c r="CN55" s="1310">
        <v>0</v>
      </c>
      <c r="CO55" s="1310"/>
      <c r="CP55" s="1310"/>
      <c r="CQ55" s="1310"/>
      <c r="CR55" s="1310"/>
      <c r="CS55" s="1310"/>
      <c r="CT55" s="1310"/>
      <c r="CU55" s="1310"/>
      <c r="CV55" s="1310">
        <v>3.1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598</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1"/>
      <c r="BY57" s="1310"/>
      <c r="BZ57" s="1310"/>
      <c r="CA57" s="1310"/>
      <c r="CB57" s="1310"/>
      <c r="CC57" s="1310"/>
      <c r="CD57" s="1310"/>
      <c r="CE57" s="1310"/>
      <c r="CF57" s="1311"/>
      <c r="CG57" s="1310"/>
      <c r="CH57" s="1310"/>
      <c r="CI57" s="1310"/>
      <c r="CJ57" s="1310"/>
      <c r="CK57" s="1310"/>
      <c r="CL57" s="1310"/>
      <c r="CM57" s="1310"/>
      <c r="CN57" s="1310">
        <v>59.8</v>
      </c>
      <c r="CO57" s="1310"/>
      <c r="CP57" s="1310"/>
      <c r="CQ57" s="1310"/>
      <c r="CR57" s="1310"/>
      <c r="CS57" s="1310"/>
      <c r="CT57" s="1310"/>
      <c r="CU57" s="1310"/>
      <c r="CV57" s="1310">
        <v>59.7</v>
      </c>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600</v>
      </c>
    </row>
    <row r="64" spans="1:109" x14ac:dyDescent="0.15">
      <c r="B64" s="1280"/>
      <c r="G64" s="1287"/>
      <c r="I64" s="1321"/>
      <c r="J64" s="1321"/>
      <c r="K64" s="1321"/>
      <c r="L64" s="1321"/>
      <c r="M64" s="1321"/>
      <c r="N64" s="1322"/>
      <c r="AM64" s="1287"/>
      <c r="AN64" s="1287" t="s">
        <v>593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596</v>
      </c>
      <c r="AO73" s="1309"/>
      <c r="AP73" s="1309"/>
      <c r="AQ73" s="1309"/>
      <c r="AR73" s="1309"/>
      <c r="AS73" s="1309"/>
      <c r="AT73" s="1309"/>
      <c r="AU73" s="1309"/>
      <c r="AV73" s="1309"/>
      <c r="AW73" s="1309"/>
      <c r="AX73" s="1309"/>
      <c r="AY73" s="1309"/>
      <c r="AZ73" s="1309"/>
      <c r="BA73" s="1309"/>
      <c r="BB73" s="1309" t="s">
        <v>597</v>
      </c>
      <c r="BC73" s="1309"/>
      <c r="BD73" s="1309"/>
      <c r="BE73" s="1309"/>
      <c r="BF73" s="1309"/>
      <c r="BG73" s="1309"/>
      <c r="BH73" s="1309"/>
      <c r="BI73" s="1309"/>
      <c r="BJ73" s="1309"/>
      <c r="BK73" s="1309"/>
      <c r="BL73" s="1309"/>
      <c r="BM73" s="1309"/>
      <c r="BN73" s="1309"/>
      <c r="BO73" s="1309"/>
      <c r="BP73" s="1310">
        <v>167.9</v>
      </c>
      <c r="BQ73" s="1310"/>
      <c r="BR73" s="1310"/>
      <c r="BS73" s="1310"/>
      <c r="BT73" s="1310"/>
      <c r="BU73" s="1310"/>
      <c r="BV73" s="1310"/>
      <c r="BW73" s="1310"/>
      <c r="BX73" s="1310">
        <v>173.9</v>
      </c>
      <c r="BY73" s="1310"/>
      <c r="BZ73" s="1310"/>
      <c r="CA73" s="1310"/>
      <c r="CB73" s="1310"/>
      <c r="CC73" s="1310"/>
      <c r="CD73" s="1310"/>
      <c r="CE73" s="1310"/>
      <c r="CF73" s="1310">
        <v>168.7</v>
      </c>
      <c r="CG73" s="1310"/>
      <c r="CH73" s="1310"/>
      <c r="CI73" s="1310"/>
      <c r="CJ73" s="1310"/>
      <c r="CK73" s="1310"/>
      <c r="CL73" s="1310"/>
      <c r="CM73" s="1310"/>
      <c r="CN73" s="1310">
        <v>166.4</v>
      </c>
      <c r="CO73" s="1310"/>
      <c r="CP73" s="1310"/>
      <c r="CQ73" s="1310"/>
      <c r="CR73" s="1310"/>
      <c r="CS73" s="1310"/>
      <c r="CT73" s="1310"/>
      <c r="CU73" s="1310"/>
      <c r="CV73" s="1310">
        <v>152.80000000000001</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602</v>
      </c>
      <c r="BC75" s="1309"/>
      <c r="BD75" s="1309"/>
      <c r="BE75" s="1309"/>
      <c r="BF75" s="1309"/>
      <c r="BG75" s="1309"/>
      <c r="BH75" s="1309"/>
      <c r="BI75" s="1309"/>
      <c r="BJ75" s="1309"/>
      <c r="BK75" s="1309"/>
      <c r="BL75" s="1309"/>
      <c r="BM75" s="1309"/>
      <c r="BN75" s="1309"/>
      <c r="BO75" s="1309"/>
      <c r="BP75" s="1310">
        <v>12.5</v>
      </c>
      <c r="BQ75" s="1310"/>
      <c r="BR75" s="1310"/>
      <c r="BS75" s="1310"/>
      <c r="BT75" s="1310"/>
      <c r="BU75" s="1310"/>
      <c r="BV75" s="1310"/>
      <c r="BW75" s="1310"/>
      <c r="BX75" s="1310">
        <v>13.1</v>
      </c>
      <c r="BY75" s="1310"/>
      <c r="BZ75" s="1310"/>
      <c r="CA75" s="1310"/>
      <c r="CB75" s="1310"/>
      <c r="CC75" s="1310"/>
      <c r="CD75" s="1310"/>
      <c r="CE75" s="1310"/>
      <c r="CF75" s="1310">
        <v>14.2</v>
      </c>
      <c r="CG75" s="1310"/>
      <c r="CH75" s="1310"/>
      <c r="CI75" s="1310"/>
      <c r="CJ75" s="1310"/>
      <c r="CK75" s="1310"/>
      <c r="CL75" s="1310"/>
      <c r="CM75" s="1310"/>
      <c r="CN75" s="1310">
        <v>15.2</v>
      </c>
      <c r="CO75" s="1310"/>
      <c r="CP75" s="1310"/>
      <c r="CQ75" s="1310"/>
      <c r="CR75" s="1310"/>
      <c r="CS75" s="1310"/>
      <c r="CT75" s="1310"/>
      <c r="CU75" s="1310"/>
      <c r="CV75" s="1310">
        <v>15.4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599</v>
      </c>
      <c r="AO77" s="1305"/>
      <c r="AP77" s="1305"/>
      <c r="AQ77" s="1305"/>
      <c r="AR77" s="1305"/>
      <c r="AS77" s="1305"/>
      <c r="AT77" s="1305"/>
      <c r="AU77" s="1305"/>
      <c r="AV77" s="1305"/>
      <c r="AW77" s="1305"/>
      <c r="AX77" s="1305"/>
      <c r="AY77" s="1305"/>
      <c r="AZ77" s="1305"/>
      <c r="BA77" s="1305"/>
      <c r="BB77" s="1309" t="s">
        <v>597</v>
      </c>
      <c r="BC77" s="1309"/>
      <c r="BD77" s="1309"/>
      <c r="BE77" s="1309"/>
      <c r="BF77" s="1309"/>
      <c r="BG77" s="1309"/>
      <c r="BH77" s="1309"/>
      <c r="BI77" s="1309"/>
      <c r="BJ77" s="1309"/>
      <c r="BK77" s="1309"/>
      <c r="BL77" s="1309"/>
      <c r="BM77" s="1309"/>
      <c r="BN77" s="1309"/>
      <c r="BO77" s="1309"/>
      <c r="BP77" s="1310">
        <v>13.1</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3.1</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602</v>
      </c>
      <c r="BC79" s="1309"/>
      <c r="BD79" s="1309"/>
      <c r="BE79" s="1309"/>
      <c r="BF79" s="1309"/>
      <c r="BG79" s="1309"/>
      <c r="BH79" s="1309"/>
      <c r="BI79" s="1309"/>
      <c r="BJ79" s="1309"/>
      <c r="BK79" s="1309"/>
      <c r="BL79" s="1309"/>
      <c r="BM79" s="1309"/>
      <c r="BN79" s="1309"/>
      <c r="BO79" s="1309"/>
      <c r="BP79" s="1310">
        <v>8.9</v>
      </c>
      <c r="BQ79" s="1310"/>
      <c r="BR79" s="1310"/>
      <c r="BS79" s="1310"/>
      <c r="BT79" s="1310"/>
      <c r="BU79" s="1310"/>
      <c r="BV79" s="1310"/>
      <c r="BW79" s="1310"/>
      <c r="BX79" s="1310">
        <v>7.9</v>
      </c>
      <c r="BY79" s="1310"/>
      <c r="BZ79" s="1310"/>
      <c r="CA79" s="1310"/>
      <c r="CB79" s="1310"/>
      <c r="CC79" s="1310"/>
      <c r="CD79" s="1310"/>
      <c r="CE79" s="1310"/>
      <c r="CF79" s="1310">
        <v>7.9</v>
      </c>
      <c r="CG79" s="1310"/>
      <c r="CH79" s="1310"/>
      <c r="CI79" s="1310"/>
      <c r="CJ79" s="1310"/>
      <c r="CK79" s="1310"/>
      <c r="CL79" s="1310"/>
      <c r="CM79" s="1310"/>
      <c r="CN79" s="1310">
        <v>7.8</v>
      </c>
      <c r="CO79" s="1310"/>
      <c r="CP79" s="1310"/>
      <c r="CQ79" s="1310"/>
      <c r="CR79" s="1310"/>
      <c r="CS79" s="1310"/>
      <c r="CT79" s="1310"/>
      <c r="CU79" s="1310"/>
      <c r="CV79" s="1310">
        <v>7.9</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YNNgyEE0X5EBpLspg8AVN2uPRW5bFh3xEXwpHzYnKcxNuqf+2pKlIDtE1fJZPTmK9H1tnByVJgsrz5ZrnBCaDw==" saltValue="sM7X6XwxPrgLGKZ21tiD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938E-3472-4186-9177-7BC68077B41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vS8KZmAFJbhuobjolTam659VW0IBLXjCRZXtHHYtOEGj/Rm/QB9hE4j1N1+r6Gk3+Dh2J5syg5nZc30OgBvKTg==" saltValue="ysfQvlLTlMPIyoMK2Tzc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996D-B563-4332-AEBD-E3EF5CD779E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w8/nPDLUqv5Es6HSVr4Qeq4XpQ9IfsEiiDxt2XtZQg5qfs76uIhgI3cId0JC1vS7wN6hVl5jGJKkyF8t9kRF3A==" saltValue="yS/M5a8xiNzkoshG7TOm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92820</v>
      </c>
      <c r="E3" s="162"/>
      <c r="F3" s="163">
        <v>75972</v>
      </c>
      <c r="G3" s="164"/>
      <c r="H3" s="165"/>
    </row>
    <row r="4" spans="1:8" x14ac:dyDescent="0.15">
      <c r="A4" s="166"/>
      <c r="B4" s="167"/>
      <c r="C4" s="168"/>
      <c r="D4" s="169">
        <v>62687</v>
      </c>
      <c r="E4" s="170"/>
      <c r="F4" s="171">
        <v>40712</v>
      </c>
      <c r="G4" s="172"/>
      <c r="H4" s="173"/>
    </row>
    <row r="5" spans="1:8" x14ac:dyDescent="0.15">
      <c r="A5" s="154" t="s">
        <v>546</v>
      </c>
      <c r="B5" s="159"/>
      <c r="C5" s="160"/>
      <c r="D5" s="161">
        <v>45324</v>
      </c>
      <c r="E5" s="162"/>
      <c r="F5" s="163">
        <v>79466</v>
      </c>
      <c r="G5" s="164"/>
      <c r="H5" s="165"/>
    </row>
    <row r="6" spans="1:8" x14ac:dyDescent="0.15">
      <c r="A6" s="166"/>
      <c r="B6" s="167"/>
      <c r="C6" s="168"/>
      <c r="D6" s="169">
        <v>22464</v>
      </c>
      <c r="E6" s="170"/>
      <c r="F6" s="171">
        <v>44645</v>
      </c>
      <c r="G6" s="172"/>
      <c r="H6" s="173"/>
    </row>
    <row r="7" spans="1:8" x14ac:dyDescent="0.15">
      <c r="A7" s="154" t="s">
        <v>547</v>
      </c>
      <c r="B7" s="159"/>
      <c r="C7" s="160"/>
      <c r="D7" s="161">
        <v>96259</v>
      </c>
      <c r="E7" s="162"/>
      <c r="F7" s="163">
        <v>90072</v>
      </c>
      <c r="G7" s="164"/>
      <c r="H7" s="165"/>
    </row>
    <row r="8" spans="1:8" x14ac:dyDescent="0.15">
      <c r="A8" s="166"/>
      <c r="B8" s="167"/>
      <c r="C8" s="168"/>
      <c r="D8" s="169">
        <v>34639</v>
      </c>
      <c r="E8" s="170"/>
      <c r="F8" s="171">
        <v>46083</v>
      </c>
      <c r="G8" s="172"/>
      <c r="H8" s="173"/>
    </row>
    <row r="9" spans="1:8" x14ac:dyDescent="0.15">
      <c r="A9" s="154" t="s">
        <v>548</v>
      </c>
      <c r="B9" s="159"/>
      <c r="C9" s="160"/>
      <c r="D9" s="161">
        <v>93674</v>
      </c>
      <c r="E9" s="162"/>
      <c r="F9" s="163">
        <v>88328</v>
      </c>
      <c r="G9" s="164"/>
      <c r="H9" s="165"/>
    </row>
    <row r="10" spans="1:8" x14ac:dyDescent="0.15">
      <c r="A10" s="166"/>
      <c r="B10" s="167"/>
      <c r="C10" s="168"/>
      <c r="D10" s="169">
        <v>61024</v>
      </c>
      <c r="E10" s="170"/>
      <c r="F10" s="171">
        <v>49013</v>
      </c>
      <c r="G10" s="172"/>
      <c r="H10" s="173"/>
    </row>
    <row r="11" spans="1:8" x14ac:dyDescent="0.15">
      <c r="A11" s="154" t="s">
        <v>549</v>
      </c>
      <c r="B11" s="159"/>
      <c r="C11" s="160"/>
      <c r="D11" s="161">
        <v>57326</v>
      </c>
      <c r="E11" s="162"/>
      <c r="F11" s="163">
        <v>103390</v>
      </c>
      <c r="G11" s="164"/>
      <c r="H11" s="165"/>
    </row>
    <row r="12" spans="1:8" x14ac:dyDescent="0.15">
      <c r="A12" s="166"/>
      <c r="B12" s="167"/>
      <c r="C12" s="174"/>
      <c r="D12" s="169">
        <v>30011</v>
      </c>
      <c r="E12" s="170"/>
      <c r="F12" s="171">
        <v>51269</v>
      </c>
      <c r="G12" s="172"/>
      <c r="H12" s="173"/>
    </row>
    <row r="13" spans="1:8" x14ac:dyDescent="0.15">
      <c r="A13" s="154"/>
      <c r="B13" s="159"/>
      <c r="C13" s="175"/>
      <c r="D13" s="176">
        <v>77081</v>
      </c>
      <c r="E13" s="177"/>
      <c r="F13" s="178">
        <v>87446</v>
      </c>
      <c r="G13" s="179"/>
      <c r="H13" s="165"/>
    </row>
    <row r="14" spans="1:8" x14ac:dyDescent="0.15">
      <c r="A14" s="166"/>
      <c r="B14" s="167"/>
      <c r="C14" s="168"/>
      <c r="D14" s="169">
        <v>42165</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2.81</v>
      </c>
      <c r="C19" s="180">
        <f>ROUND(VALUE(SUBSTITUTE(実質収支比率等に係る経年分析!G$48,"▲","-")),2)</f>
        <v>0.57999999999999996</v>
      </c>
      <c r="D19" s="180">
        <f>ROUND(VALUE(SUBSTITUTE(実質収支比率等に係る経年分析!H$48,"▲","-")),2)</f>
        <v>0.85</v>
      </c>
      <c r="E19" s="180">
        <f>ROUND(VALUE(SUBSTITUTE(実質収支比率等に係る経年分析!I$48,"▲","-")),2)</f>
        <v>0.26</v>
      </c>
      <c r="F19" s="180">
        <f>ROUND(VALUE(SUBSTITUTE(実質収支比率等に係る経年分析!J$48,"▲","-")),2)</f>
        <v>1.03</v>
      </c>
    </row>
    <row r="20" spans="1:11" x14ac:dyDescent="0.15">
      <c r="A20" s="180" t="s">
        <v>55</v>
      </c>
      <c r="B20" s="180">
        <f>ROUND(VALUE(SUBSTITUTE(実質収支比率等に係る経年分析!F$47,"▲","-")),2)</f>
        <v>4.3</v>
      </c>
      <c r="C20" s="180">
        <f>ROUND(VALUE(SUBSTITUTE(実質収支比率等に係る経年分析!G$47,"▲","-")),2)</f>
        <v>3.55</v>
      </c>
      <c r="D20" s="180">
        <f>ROUND(VALUE(SUBSTITUTE(実質収支比率等に係る経年分析!H$47,"▲","-")),2)</f>
        <v>3.59</v>
      </c>
      <c r="E20" s="180">
        <f>ROUND(VALUE(SUBSTITUTE(実質収支比率等に係る経年分析!I$47,"▲","-")),2)</f>
        <v>3.35</v>
      </c>
      <c r="F20" s="180">
        <f>ROUND(VALUE(SUBSTITUTE(実質収支比率等に係る経年分析!J$47,"▲","-")),2)</f>
        <v>3.3</v>
      </c>
    </row>
    <row r="21" spans="1:11" x14ac:dyDescent="0.15">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-3.38</v>
      </c>
      <c r="D21" s="180">
        <f>IF(ISNUMBER(VALUE(SUBSTITUTE(実質収支比率等に係る経年分析!H$49,"▲","-"))),ROUND(VALUE(SUBSTITUTE(実質収支比率等に係る経年分析!H$49,"▲","-")),2),NA())</f>
        <v>0.27</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0.77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0.08</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f>IF(ROUND(VALUE(SUBSTITUTE(連結実質赤字比率に係る赤字・黒字の構成分析!H$38,"▲", "-")), 2) &lt; 0, ABS(ROUND(VALUE(SUBSTITUTE(連結実質赤字比率に係る赤字・黒字の構成分析!H$38,"▲", "-")), 2)), NA())</f>
        <v>0.45</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0.57999999999999996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臨海部土地造成事業特別会計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11.31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961</v>
      </c>
      <c r="E42" s="182"/>
      <c r="F42" s="182"/>
      <c r="G42" s="182">
        <f>'実質公債費比率（分子）の構造'!L$52</f>
        <v>828</v>
      </c>
      <c r="H42" s="182"/>
      <c r="I42" s="182"/>
      <c r="J42" s="182">
        <f>'実質公債費比率（分子）の構造'!M$52</f>
        <v>795</v>
      </c>
      <c r="K42" s="182"/>
      <c r="L42" s="182"/>
      <c r="M42" s="182">
        <f>'実質公債費比率（分子）の構造'!N$52</f>
        <v>813</v>
      </c>
      <c r="N42" s="182"/>
      <c r="O42" s="182"/>
      <c r="P42" s="182">
        <f>'実質公債費比率（分子）の構造'!O$52</f>
        <v>816</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3</v>
      </c>
      <c r="F45" s="182"/>
      <c r="G45" s="182"/>
      <c r="H45" s="182">
        <f>'実質公債費比率（分子）の構造'!M$49</f>
        <v>9</v>
      </c>
      <c r="I45" s="182"/>
      <c r="J45" s="182"/>
      <c r="K45" s="182">
        <f>'実質公債費比率（分子）の構造'!N$49</f>
        <v>8</v>
      </c>
      <c r="L45" s="182"/>
      <c r="M45" s="182"/>
      <c r="N45" s="182">
        <f>'実質公債費比率（分子）の構造'!O$49</f>
        <v>8</v>
      </c>
      <c r="O45" s="182"/>
      <c r="P45" s="182"/>
    </row>
    <row r="46" spans="1:16" x14ac:dyDescent="0.15">
      <c r="A46" s="182" t="s">
        <v>67</v>
      </c>
      <c r="B46" s="182">
        <f>'実質公債費比率（分子）の構造'!K$48</f>
        <v>235</v>
      </c>
      <c r="C46" s="182"/>
      <c r="D46" s="182"/>
      <c r="E46" s="182">
        <f>'実質公債費比率（分子）の構造'!L$48</f>
        <v>240</v>
      </c>
      <c r="F46" s="182"/>
      <c r="G46" s="182"/>
      <c r="H46" s="182">
        <f>'実質公債費比率（分子）の構造'!M$48</f>
        <v>243</v>
      </c>
      <c r="I46" s="182"/>
      <c r="J46" s="182"/>
      <c r="K46" s="182">
        <f>'実質公債費比率（分子）の構造'!N$48</f>
        <v>253</v>
      </c>
      <c r="L46" s="182"/>
      <c r="M46" s="182"/>
      <c r="N46" s="182">
        <f>'実質公債費比率（分子）の構造'!O$48</f>
        <v>257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1166</v>
      </c>
      <c r="C49" s="182"/>
      <c r="D49" s="182"/>
      <c r="E49" s="182">
        <f>'実質公債費比率（分子）の構造'!L$45</f>
        <v>1070</v>
      </c>
      <c r="F49" s="182"/>
      <c r="G49" s="182"/>
      <c r="H49" s="182">
        <f>'実質公債費比率（分子）の構造'!M$45</f>
        <v>1055</v>
      </c>
      <c r="I49" s="182"/>
      <c r="J49" s="182"/>
      <c r="K49" s="182">
        <f>'実質公債費比率（分子）の構造'!N$45</f>
        <v>1084</v>
      </c>
      <c r="L49" s="182"/>
      <c r="M49" s="182"/>
      <c r="N49" s="182">
        <f>'実質公債費比率（分子）の構造'!O$45</f>
        <v>1065</v>
      </c>
      <c r="O49" s="182"/>
      <c r="P49" s="182"/>
    </row>
    <row r="50" spans="1:16" x14ac:dyDescent="0.15">
      <c r="A50" s="182" t="s">
        <v>71</v>
      </c>
      <c r="B50" s="182" t="e">
        <f>NA()</f>
        <v>#N/A</v>
      </c>
      <c r="C50" s="182">
        <f>IF(ISNUMBER('実質公債費比率（分子）の構造'!K$53),'実質公債費比率（分子）の構造'!K$53,NA())</f>
        <v>444</v>
      </c>
      <c r="D50" s="182" t="e">
        <f>NA()</f>
        <v>#N/A</v>
      </c>
      <c r="E50" s="182" t="e">
        <f>NA()</f>
        <v>#N/A</v>
      </c>
      <c r="F50" s="182">
        <f>IF(ISNUMBER('実質公債費比率（分子）の構造'!L$53),'実質公債費比率（分子）の構造'!L$53,NA())</f>
        <v>486</v>
      </c>
      <c r="G50" s="182" t="e">
        <f>NA()</f>
        <v>#N/A</v>
      </c>
      <c r="H50" s="182" t="e">
        <f>NA()</f>
        <v>#N/A</v>
      </c>
      <c r="I50" s="182">
        <f>IF(ISNUMBER('実質公債費比率（分子）の構造'!M$53),'実質公債費比率（分子）の構造'!M$53,NA())</f>
        <v>513</v>
      </c>
      <c r="J50" s="182" t="e">
        <f>NA()</f>
        <v>#N/A</v>
      </c>
      <c r="K50" s="182" t="e">
        <f>NA()</f>
        <v>#N/A</v>
      </c>
      <c r="L50" s="182">
        <f>IF(ISNUMBER('実質公債費比率（分子）の構造'!N$53),'実質公債費比率（分子）の構造'!N$53,NA())</f>
        <v>533</v>
      </c>
      <c r="M50" s="182" t="e">
        <f>NA()</f>
        <v>#N/A</v>
      </c>
      <c r="N50" s="182" t="e">
        <f>NA()</f>
        <v>#N/A</v>
      </c>
      <c r="O50" s="182">
        <f>IF(ISNUMBER('実質公債費比率（分子）の構造'!O$53),'実質公債費比率（分子）の構造'!O$53,NA())</f>
        <v>514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7587</v>
      </c>
      <c r="E56" s="181"/>
      <c r="F56" s="181"/>
      <c r="G56" s="181">
        <f>'将来負担比率（分子）の構造'!J$52</f>
        <v>7834</v>
      </c>
      <c r="H56" s="181"/>
      <c r="I56" s="181"/>
      <c r="J56" s="181">
        <f>'将来負担比率（分子）の構造'!K$52</f>
        <v>8139</v>
      </c>
      <c r="K56" s="181"/>
      <c r="L56" s="181"/>
      <c r="M56" s="181">
        <f>'将来負担比率（分子）の構造'!L$52</f>
        <v>8197</v>
      </c>
      <c r="N56" s="181"/>
      <c r="O56" s="181"/>
      <c r="P56" s="181">
        <f>'将来負担比率（分子）の構造'!M$52</f>
        <v>8090</v>
      </c>
    </row>
    <row r="57" spans="1:16" x14ac:dyDescent="0.15">
      <c r="A57" s="181" t="s">
        <v>42</v>
      </c>
      <c r="B57" s="181"/>
      <c r="C57" s="181"/>
      <c r="D57" s="181">
        <f>'将来負担比率（分子）の構造'!I$51</f>
        <v>1815</v>
      </c>
      <c r="E57" s="181"/>
      <c r="F57" s="181"/>
      <c r="G57" s="181">
        <f>'将来負担比率（分子）の構造'!J$51</f>
        <v>1668</v>
      </c>
      <c r="H57" s="181"/>
      <c r="I57" s="181"/>
      <c r="J57" s="181">
        <f>'将来負担比率（分子）の構造'!K$51</f>
        <v>1489</v>
      </c>
      <c r="K57" s="181"/>
      <c r="L57" s="181"/>
      <c r="M57" s="181">
        <f>'将来負担比率（分子）の構造'!L$51</f>
        <v>1394</v>
      </c>
      <c r="N57" s="181"/>
      <c r="O57" s="181"/>
      <c r="P57" s="181">
        <f>'将来負担比率（分子）の構造'!M$51</f>
        <v>1325</v>
      </c>
    </row>
    <row r="58" spans="1:16" x14ac:dyDescent="0.15">
      <c r="A58" s="181" t="s">
        <v>41</v>
      </c>
      <c r="B58" s="181"/>
      <c r="C58" s="181"/>
      <c r="D58" s="181">
        <f>'将来負担比率（分子）の構造'!I$50</f>
        <v>1219</v>
      </c>
      <c r="E58" s="181"/>
      <c r="F58" s="181"/>
      <c r="G58" s="181">
        <f>'将来負担比率（分子）の構造'!J$50</f>
        <v>1214</v>
      </c>
      <c r="H58" s="181"/>
      <c r="I58" s="181"/>
      <c r="J58" s="181">
        <f>'将来負担比率（分子）の構造'!K$50</f>
        <v>1181</v>
      </c>
      <c r="K58" s="181"/>
      <c r="L58" s="181"/>
      <c r="M58" s="181">
        <f>'将来負担比率（分子）の構造'!L$50</f>
        <v>934</v>
      </c>
      <c r="N58" s="181"/>
      <c r="O58" s="181"/>
      <c r="P58" s="181">
        <f>'将来負担比率（分子）の構造'!M$50</f>
        <v>955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1554</v>
      </c>
      <c r="C62" s="181"/>
      <c r="D62" s="181"/>
      <c r="E62" s="181">
        <f>'将来負担比率（分子）の構造'!J$45</f>
        <v>1576</v>
      </c>
      <c r="F62" s="181"/>
      <c r="G62" s="181"/>
      <c r="H62" s="181">
        <f>'将来負担比率（分子）の構造'!K$45</f>
        <v>1552</v>
      </c>
      <c r="I62" s="181"/>
      <c r="J62" s="181"/>
      <c r="K62" s="181">
        <f>'将来負担比率（分子）の構造'!L$45</f>
        <v>1536</v>
      </c>
      <c r="L62" s="181"/>
      <c r="M62" s="181"/>
      <c r="N62" s="181">
        <f>'将来負担比率（分子）の構造'!M$45</f>
        <v>1499</v>
      </c>
      <c r="O62" s="181"/>
      <c r="P62" s="181"/>
    </row>
    <row r="63" spans="1:16" x14ac:dyDescent="0.15">
      <c r="A63" s="181" t="s">
        <v>34</v>
      </c>
      <c r="B63" s="181">
        <f>'将来負担比率（分子）の構造'!I$44</f>
        <v>92</v>
      </c>
      <c r="C63" s="181"/>
      <c r="D63" s="181"/>
      <c r="E63" s="181">
        <f>'将来負担比率（分子）の構造'!J$44</f>
        <v>89</v>
      </c>
      <c r="F63" s="181"/>
      <c r="G63" s="181"/>
      <c r="H63" s="181">
        <f>'将来負担比率（分子）の構造'!K$44</f>
        <v>82</v>
      </c>
      <c r="I63" s="181"/>
      <c r="J63" s="181"/>
      <c r="K63" s="181">
        <f>'将来負担比率（分子）の構造'!L$44</f>
        <v>74</v>
      </c>
      <c r="L63" s="181"/>
      <c r="M63" s="181"/>
      <c r="N63" s="181">
        <f>'将来負担比率（分子）の構造'!M$44</f>
        <v>67</v>
      </c>
      <c r="O63" s="181"/>
      <c r="P63" s="181"/>
    </row>
    <row r="64" spans="1:16" x14ac:dyDescent="0.15">
      <c r="A64" s="181" t="s">
        <v>33</v>
      </c>
      <c r="B64" s="181">
        <f>'将来負担比率（分子）の構造'!I$43</f>
        <v>4645</v>
      </c>
      <c r="C64" s="181"/>
      <c r="D64" s="181"/>
      <c r="E64" s="181">
        <f>'将来負担比率（分子）の構造'!J$43</f>
        <v>4495</v>
      </c>
      <c r="F64" s="181"/>
      <c r="G64" s="181"/>
      <c r="H64" s="181">
        <f>'将来負担比率（分子）の構造'!K$43</f>
        <v>4196</v>
      </c>
      <c r="I64" s="181"/>
      <c r="J64" s="181"/>
      <c r="K64" s="181">
        <f>'将来負担比率（分子）の構造'!L$43</f>
        <v>4100</v>
      </c>
      <c r="L64" s="181"/>
      <c r="M64" s="181"/>
      <c r="N64" s="181">
        <f>'将来負担比率（分子）の構造'!M$43</f>
        <v>4091</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10126</v>
      </c>
      <c r="C66" s="181"/>
      <c r="D66" s="181"/>
      <c r="E66" s="181">
        <f>'将来負担比率（分子）の構造'!J$41</f>
        <v>10403</v>
      </c>
      <c r="F66" s="181"/>
      <c r="G66" s="181"/>
      <c r="H66" s="181">
        <f>'将来負担比率（分子）の構造'!K$41</f>
        <v>10608</v>
      </c>
      <c r="I66" s="181"/>
      <c r="J66" s="181"/>
      <c r="K66" s="181">
        <f>'将来負担比率（分子）の構造'!L$41</f>
        <v>10416</v>
      </c>
      <c r="L66" s="181"/>
      <c r="M66" s="181"/>
      <c r="N66" s="181">
        <f>'将来負担比率（分子）の構造'!M$41</f>
        <v>9939</v>
      </c>
      <c r="O66" s="181"/>
      <c r="P66" s="181"/>
    </row>
    <row r="67" spans="1:16" x14ac:dyDescent="0.15">
      <c r="A67" s="181" t="s">
        <v>75</v>
      </c>
      <c r="B67" s="181" t="e">
        <f>NA()</f>
        <v>#N/A</v>
      </c>
      <c r="C67" s="181">
        <f>IF(ISNUMBER('将来負担比率（分子）の構造'!I$53), IF('将来負担比率（分子）の構造'!I$53 &lt; 0, 0, '将来負担比率（分子）の構造'!I$53), NA())</f>
        <v>5798</v>
      </c>
      <c r="D67" s="181" t="e">
        <f>NA()</f>
        <v>#N/A</v>
      </c>
      <c r="E67" s="181" t="e">
        <f>NA()</f>
        <v>#N/A</v>
      </c>
      <c r="F67" s="181">
        <f>IF(ISNUMBER('将来負担比率（分子）の構造'!J$53), IF('将来負担比率（分子）の構造'!J$53 &lt; 0, 0, '将来負担比率（分子）の構造'!J$53), NA())</f>
        <v>5850</v>
      </c>
      <c r="G67" s="181" t="e">
        <f>NA()</f>
        <v>#N/A</v>
      </c>
      <c r="H67" s="181" t="e">
        <f>NA()</f>
        <v>#N/A</v>
      </c>
      <c r="I67" s="181">
        <f>IF(ISNUMBER('将来負担比率（分子）の構造'!K$53), IF('将来負担比率（分子）の構造'!K$53 &lt; 0, 0, '将来負担比率（分子）の構造'!K$53), NA())</f>
        <v>5630</v>
      </c>
      <c r="J67" s="181" t="e">
        <f>NA()</f>
        <v>#N/A</v>
      </c>
      <c r="K67" s="181" t="e">
        <f>NA()</f>
        <v>#N/A</v>
      </c>
      <c r="L67" s="181">
        <f>IF(ISNUMBER('将来負担比率（分子）の構造'!L$53), IF('将来負担比率（分子）の構造'!L$53 &lt; 0, 0, '将来負担比率（分子）の構造'!L$53), NA())</f>
        <v>5600</v>
      </c>
      <c r="M67" s="181" t="e">
        <f>NA()</f>
        <v>#N/A</v>
      </c>
      <c r="N67" s="181" t="e">
        <f>NA()</f>
        <v>#N/A</v>
      </c>
      <c r="O67" s="181">
        <f>IF(ISNUMBER('将来負担比率（分子）の構造'!M$53), IF('将来負担比率（分子）の構造'!M$53 &lt; 0, 0, '将来負担比率（分子）の構造'!M$53), NA())</f>
        <v>5227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142</v>
      </c>
      <c r="C72" s="185">
        <f>基金残高に係る経年分析!G55</f>
        <v>134</v>
      </c>
      <c r="D72" s="185">
        <f>基金残高に係る経年分析!H55</f>
        <v>134</v>
      </c>
    </row>
    <row r="73" spans="1:16" x14ac:dyDescent="0.15">
      <c r="A73" s="184" t="s">
        <v>78</v>
      </c>
      <c r="B73" s="185">
        <f>基金残高に係る経年分析!F56</f>
        <v>15</v>
      </c>
      <c r="C73" s="185">
        <f>基金残高に係る経年分析!G56</f>
        <v>15</v>
      </c>
      <c r="D73" s="185">
        <f>基金残高に係る経年分析!H56</f>
        <v>15</v>
      </c>
    </row>
    <row r="74" spans="1:16" x14ac:dyDescent="0.15">
      <c r="A74" s="184" t="s">
        <v>79</v>
      </c>
      <c r="B74" s="185">
        <f>基金残高に係る経年分析!F57</f>
        <v>953</v>
      </c>
      <c r="C74" s="185">
        <f>基金残高に係る経年分析!G57</f>
        <v>699</v>
      </c>
      <c r="D74" s="185">
        <f>基金残高に係る経年分析!H57</f>
        <v>695</v>
      </c>
    </row>
  </sheetData>
  <sheetProtection algorithmName="SHA-512" hashValue="DHS/oJeejpbvUBiGlPUQni8FP/xdLsqdlCzonO8PB1s1WwJoOKZPk3aP3XkSF5yrBIEF84NI0Z53cmlVPhu9lg==" saltValue="Ukl4AoeC+oZUZV0TxdjY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斉藤　仁志</cp:lastModifiedBy>
  <cp:lastPrinted>2021-03-01T07:29:00Z</cp:lastPrinted>
  <dcterms:created xsi:type="dcterms:W3CDTF">2021-02-05T00:39:12Z</dcterms:created>
  <dcterms:modified xsi:type="dcterms:W3CDTF">2021-09-29T08:21:56Z</dcterms:modified>
  <cp:category/>
</cp:coreProperties>
</file>