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共有フォルダ\H31年度\01.総務財政課\○財政担当\11_決算\01_決算全般\02_財政状況資料集\R2.3月　１回目公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<sst xmlns="http://schemas.openxmlformats.org/spreadsheetml/2006/main" count="1069" uniqueCount="607">
  <si>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</si>
  <si>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</si>
  <si>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</si>
  <si>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</si>
  <si>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</si>
  <si>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</si>
  <si>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</si>
  <si>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</si>
  <si>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</si>
  <si>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</si>
  <si>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</si>
  <si>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</si>
  <si>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</si>
  <si>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</si>
  <si>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</si>
  <si>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</si>
  <si>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</si>
  <si>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</si>
  <si>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</si>
  <si>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</si>
  <si>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</si>
  <si>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</si>
  <si>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</si>
  <si>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</si>
  <si>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</si>
  <si>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</si>
  <si>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</si>
  <si>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</si>
  <si>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</si>
  <si>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</si>
  <si>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</si>
  <si>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</si>
  <si>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</si>
  <si>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</si>
  <si>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</si>
  <si>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</si>
  <si>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</si>
  <si>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</si>
  <si>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</si>
  <si>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</si>
  <si>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</si>
  <si>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</si>
  <si>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</si>
  <si>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</si>
  <si>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</si>
  <si>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</si>
  <si>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</si>
  <si>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</si>
  <si>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</si>
  <si>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</si>
  <si>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</si>
  <si>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</si>
  <si>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</si>
  <si>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</si>
  <si>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</si>
  <si>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</si>
  <si>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</si>
  <si>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</si>
  <si>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</si>
  <si>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</si>
  <si>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</si>
  <si>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</si>
  <si>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</si>
  <si>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</si>
  <si>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</si>
  <si>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</si>
  <si>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</si>
  <si>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</si>
  <si>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</si>
  <si>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</si>
  <si>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</si>
  <si>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</si>
  <si>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</si>
  <si>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</si>
  <si>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</si>
  <si>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</si>
  <si>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</si>
  <si>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</si>
  <si>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</si>
  <si>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</si>
  <si>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</si>
  <si>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</si>
  <si>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</si>
  <si>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</si>
  <si>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</si>
  <si>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</si>
  <si>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</si>
  <si>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</si>
  <si>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</si>
  <si>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</si>
  <si>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</si>
  <si>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</si>
  <si>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</si>
  <si>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</si>
  <si>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</si>
  <si>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</si>
  <si>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</si>
  <si>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</si>
  <si>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</si>
  <si>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</si>
  <si>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</si>
  <si>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</si>
  <si>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</si>
  <si>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</si>
  <si>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</si>
  <si>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</si>
  <si>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</si>
  <si>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</si>
  <si>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</si>
  <si>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</si>
  <si>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</si>
  <si>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</si>
  <si>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</si>
  <si>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</si>
  <si>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</si>
  <si>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</si>
  <si>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</si>
  <si>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</si>
  <si>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</si>
  <si>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</si>
  <si>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</si>
  <si>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</si>
  <si>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</si>
  <si>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</si>
  <si>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</si>
  <si>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</si>
  <si>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</si>
  <si>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</si>
  <si>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</si>
  <si>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</si>
  <si>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</si>
  <si>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</si>
  <si>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</si>
  <si>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</si>
  <si>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</si>
  <si>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</si>
  <si>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</si>
  <si>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</si>
  <si>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</si>
  <si>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</si>
  <si>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</si>
  <si>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</si>
  <si>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</si>
  <si>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</si>
  <si>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</si>
  <si>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</si>
  <si>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</si>
  <si>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</si>
  <si>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</si>
  <si>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</si>
  <si>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</si>
  <si>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</si>
  <si>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</si>
  <si>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</si>
  <si>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</si>
  <si>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</si>
  <si>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</si>
  <si>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</si>
  <si>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</si>
  <si>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</si>
  <si>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</si>
  <si>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</si>
  <si>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</si>
  <si>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</si>
  <si>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</si>
  <si>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</si>
  <si>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</si>
  <si>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</si>
  <si>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</si>
  <si>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</si>
  <si>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</si>
  <si>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</si>
  <si>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</si>
  <si>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</si>
  <si>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</si>
  <si>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</si>
  <si>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</si>
  <si>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</si>
  <si>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</si>
  <si>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</si>
  <si>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</si>
  <si>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</si>
  <si>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</si>
  <si>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</si>
  <si>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</si>
  <si>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</si>
  <si>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</si>
  <si>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</si>
  <si>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</si>
  <si>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</si>
  <si>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</si>
  <si>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</si>
  <si>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</si>
  <si>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</si>
  <si>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</si>
  <si>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</si>
  <si>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</si>
  <si>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</si>
  <si>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</si>
  <si>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</si>
  <si>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</si>
  <si>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</si>
  <si>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</si>
  <si>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</si>
  <si>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</si>
  <si>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</si>
  <si>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</si>
  <si>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</si>
  <si>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</si>
  <si>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</si>
  <si>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</si>
  <si>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</si>
  <si>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</si>
  <si>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</si>
  <si>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</si>
  <si>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</si>
  <si>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</si>
  <si>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</si>
  <si>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</si>
  <si>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</si>
  <si>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北海道岩内町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</si>
  <si>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</si>
  <si>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</si>
  <si>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</si>
  <si>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</si>
  <si>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</si>
  <si>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</si>
  <si>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</si>
  <si>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</si>
  <si>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</si>
  <si>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</si>
  <si>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</si>
  <si>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</si>
  <si>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</si>
  <si>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</si>
  <si>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</si>
  <si>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</si>
  <si>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</si>
  <si>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</si>
  <si>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</si>
  <si>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</si>
  <si>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</si>
  <si>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</si>
  <si>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</si>
  <si>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</si>
  <si>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</si>
  <si>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</si>
  <si>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</si>
  <si>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</si>
  <si>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</si>
  <si>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</si>
  <si>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</si>
  <si>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</si>
  <si>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</si>
  <si>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</si>
  <si>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</si>
  <si>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</si>
  <si>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</si>
  <si>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</si>
  <si>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</si>
  <si>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</si>
  <si>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</si>
  <si>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</si>
  <si>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</si>
  <si>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</si>
  <si>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</si>
  <si>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</si>
  <si>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</si>
  <si>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</si>
  <si>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</si>
  <si>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</si>
  <si>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</si>
  <si>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</si>
  <si>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</si>
  <si>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</si>
  <si>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</si>
  <si>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</si>
  <si>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</si>
  <si>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</si>
  <si>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</si>
  <si>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</si>
  <si>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</si>
  <si>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</si>
  <si>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</si>
  <si>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</si>
  <si>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</si>
  <si>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</si>
  <si>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</si>
  <si>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</si>
  <si>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</si>
  <si>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</si>
  <si>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</si>
  <si>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</si>
  <si>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</si>
  <si>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</si>
  <si>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</si>
  <si>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</si>
  <si>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</si>
  <si>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</si>
  <si>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</si>
  <si>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</si>
  <si>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</si>
  <si>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</si>
  <si>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</si>
  <si>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</si>
  <si>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</si>
  <si>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</si>
  <si>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</si>
  <si>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</si>
  <si>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</si>
  <si>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</si>
  <si>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</si>
  <si>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</si>
  <si>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</si>
  <si>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</si>
  <si>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</si>
  <si>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</si>
  <si>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</si>
  <si>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</si>
  <si>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</si>
  <si>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</si>
  <si>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</si>
  <si>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</si>
  <si>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</si>
  <si>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</si>
  <si>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</si>
  <si>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</si>
  <si>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</si>
  <si>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</si>
  <si>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</si>
  <si>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</si>
  <si>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</si>
  <si>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</si>
  <si>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</si>
  <si>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</si>
  <si>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</si>
  <si>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</si>
  <si>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</si>
  <si>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</si>
  <si>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</si>
  <si>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</si>
  <si>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</si>
  <si>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</si>
  <si>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</si>
  <si>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</si>
  <si>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</si>
  <si>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</si>
  <si>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</si>
  <si>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</si>
  <si>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</si>
  <si>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</si>
  <si>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</si>
  <si>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</si>
  <si>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</si>
  <si>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</si>
  <si>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</si>
  <si>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</si>
  <si>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</si>
  <si>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</si>
  <si>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</si>
  <si>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</si>
  <si>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</si>
  <si>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</si>
  <si>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</si>
  <si>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</si>
  <si>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</si>
  <si>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</si>
  <si>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</si>
  <si>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</si>
  <si>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</si>
  <si>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</si>
  <si>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</si>
  <si>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北海道岩内町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</si>
  <si>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</si>
  <si>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</si>
  <si>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</si>
  <si>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</si>
  <si>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</si>
  <si>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</si>
  <si>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</si>
  <si>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</si>
  <si>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</si>
  <si>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</si>
  <si>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</si>
  <si>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</si>
  <si>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</si>
  <si>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</si>
  <si>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</si>
  <si>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</si>
  <si>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</si>
  <si>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</si>
  <si>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</si>
  <si>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</si>
  <si>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</si>
  <si>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</si>
  <si>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深層水事業特別会計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</si>
  <si>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</si>
  <si>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</si>
  <si>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</si>
  <si>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</si>
  <si>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</si>
  <si>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</si>
  <si>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</si>
  <si>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</si>
  <si>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</si>
  <si>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</si>
  <si>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</si>
  <si>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</si>
  <si>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</si>
  <si>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</si>
  <si>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</si>
  <si>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</si>
  <si>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</si>
  <si>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</si>
  <si>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</si>
  <si>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</si>
  <si>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</si>
  <si>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</si>
  <si>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</si>
  <si>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</si>
  <si>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</si>
  <si>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</si>
  <si>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</si>
  <si>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</si>
  <si>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</si>
  <si>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</si>
  <si>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</si>
  <si>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</si>
  <si>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</si>
  <si>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</si>
  <si>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</si>
  <si>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</si>
  <si>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</si>
  <si>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</si>
  <si>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</si>
  <si>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</si>
  <si>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</si>
  <si>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</si>
  <si>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</si>
  <si>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</si>
  <si>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</si>
  <si>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</si>
  <si>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</si>
  <si>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</si>
  <si>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</si>
  <si>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</si>
  <si>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</si>
  <si>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</si>
  <si>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</si>
  <si>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</si>
  <si>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</si>
  <si>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</si>
  <si>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</si>
  <si>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</si>
  <si>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</si>
  <si>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</si>
  <si>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</si>
  <si>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</si>
  <si>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</si>
  <si>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</si>
  <si>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</si>
  <si>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</si>
  <si>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</si>
  <si>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</si>
  <si>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</si>
  <si>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</si>
  <si>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</si>
  <si>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</si>
  <si>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</si>
  <si>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</si>
  <si>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</si>
  <si>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</si>
  <si>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</si>
  <si>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</si>
  <si>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</si>
  <si>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</si>
  <si>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</si>
  <si>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</si>
  <si>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</si>
  <si>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</si>
  <si>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</si>
  <si>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</si>
  <si>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</si>
  <si>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</si>
  <si>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</si>
  <si>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</si>
  <si>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</si>
  <si>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</si>
  <si>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</si>
  <si>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</si>
  <si>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</si>
  <si>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</si>
  <si>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</si>
  <si>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</si>
  <si>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</si>
  <si>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</si>
  <si>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</si>
  <si>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</si>
  <si>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</si>
  <si>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</si>
  <si>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</si>
  <si>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</si>
  <si>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</si>
  <si>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</si>
  <si>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</si>
  <si>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</si>
  <si>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</si>
  <si>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</si>
  <si>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</si>
  <si>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</si>
  <si>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</si>
  <si>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</si>
  <si>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</si>
  <si>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</si>
  <si>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</si>
  <si>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</si>
  <si>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</si>
  <si>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</si>
  <si>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</si>
  <si>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</si>
  <si>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</si>
  <si>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</si>
  <si>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</si>
  <si>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</si>
  <si>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</si>
  <si>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</si>
  <si>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</si>
  <si>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</si>
  <si>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</si>
  <si>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</si>
  <si>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</si>
  <si>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</si>
  <si>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</si>
  <si>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</si>
  <si>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</si>
  <si>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</si>
  <si>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</si>
  <si>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</si>
  <si>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</si>
  <si>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</si>
  <si>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</si>
  <si>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</si>
  <si>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</si>
  <si>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</si>
  <si>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</si>
  <si>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</si>
  <si>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</si>
  <si>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</si>
  <si>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</si>
  <si>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</si>
  <si>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</si>
  <si>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</si>
  <si>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</si>
  <si>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</si>
  <si>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</si>
  <si>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</si>
  <si>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</si>
  <si>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</si>
  <si>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</si>
  <si>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</si>
  <si>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</si>
  <si>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</si>
  <si>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</si>
  <si>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</si>
  <si>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</si>
  <si>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</si>
  <si>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</si>
  <si>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</si>
  <si>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</si>
  <si>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</si>
  <si>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</si>
  <si>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</si>
  <si>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</si>
  <si>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</si>
  <si>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</si>
  <si>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6.31</t>
  </si>
  <si>
    <t>▲ 1.48</t>
  </si>
  <si>
    <t>▲ 3.38</t>
  </si>
  <si>
    <t>▲ 0.78</t>
  </si>
  <si>
    <t>水道事業会計</t>
  </si>
  <si>
    <t>介護保険特別会計</t>
  </si>
  <si>
    <t>臨海部土地造成事業特別会計</t>
  </si>
  <si>
    <t>一般会計</t>
  </si>
  <si>
    <t>国民健康保険特別会計</t>
  </si>
  <si>
    <t>▲ 0.08</t>
  </si>
  <si>
    <t>▲ 0.45</t>
  </si>
  <si>
    <t>後期高齢者医療特別会計</t>
  </si>
  <si>
    <t>下水道事業会計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</si>
  <si>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</si>
  <si>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</si>
  <si>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</si>
  <si>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</si>
  <si>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</si>
  <si>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</si>
  <si>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</si>
  <si>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</si>
  <si>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</si>
  <si>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</si>
  <si>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</si>
  <si>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</si>
  <si>
    <t>岩内地方船舶上架公社</t>
    <rPh sb="0" eb="2">
      <t>イワナイ</t>
    </rPh>
    <rPh sb="2" eb="4">
      <t>チホウ</t>
    </rPh>
    <rPh sb="4" eb="6">
      <t>センパク</t>
    </rPh>
    <rPh sb="6" eb="7">
      <t>ジョウ</t>
    </rPh>
    <rPh sb="7" eb="8">
      <t>カ</t>
    </rPh>
    <rPh sb="8" eb="10">
      <t>コウシャ</t>
    </rPh>
    <phoneticPr fontId="2"/>
  </si>
  <si>
    <t>岩内町地域振興基金</t>
    <phoneticPr fontId="2"/>
  </si>
  <si>
    <t>岩内町地域福祉基金</t>
    <phoneticPr fontId="2"/>
  </si>
  <si>
    <t>岩内地方文化センター維持基金</t>
    <phoneticPr fontId="2"/>
  </si>
  <si>
    <t>岩内町漁業振興基金</t>
    <phoneticPr fontId="2"/>
  </si>
  <si>
    <t>岩内町ふるさと納税基金</t>
    <rPh sb="2" eb="3">
      <t>チョウ</t>
    </rPh>
    <rPh sb="7" eb="9">
      <t>ノウゼイ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</si>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</sst>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D65B-4109-9553-BF0A56F09F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241935</c:v>
                </c:pt>
                <c:pt idx="1">
                  <c:v>92820</c:v>
                </c:pt>
                <c:pt idx="2">
                  <c:v>45324</c:v>
                </c:pt>
                <c:pt idx="3">
                  <c:v>96259</c:v>
                </c:pt>
                <c:pt idx="4">
                  <c:v>93674</c:v>
                </c:pt>
              </c:numCache>
            </c:numRef>
          </c:val>
          <c:smooth val="0"/>
          <c:extLst>
            <c:ext xmlns:c16="http://schemas.microsoft.com/office/drawing/2014/chart" uri="{C3380CC4-5D6E-409C-BE32-E72D297353CC}">
              <c16:uniqueId val="{00000001-D65B-4109-9553-BF0A56F09F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2.81</c:v>
                </c:pt>
                <c:pt idx="2">
                  <c:v>0.57999999999999996</c:v>
                </c:pt>
                <c:pt idx="3">
                  <c:v>0.85</c:v>
                </c:pt>
                <c:pt idx="4">
                  <c:v>0.26</c:v>
                </c:pt>
              </c:numCache>
            </c:numRef>
          </c:val>
          <c:extLst>
            <c:ext xmlns:c16="http://schemas.microsoft.com/office/drawing/2014/chart" uri="{C3380CC4-5D6E-409C-BE32-E72D297353CC}">
              <c16:uniqueId val="{00000000-DE66-4D28-8455-B84D3AB95D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4.33</c:v>
                </c:pt>
                <c:pt idx="1">
                  <c:v>4.3</c:v>
                </c:pt>
                <c:pt idx="2">
                  <c:v>3.55</c:v>
                </c:pt>
                <c:pt idx="3">
                  <c:v>3.59</c:v>
                </c:pt>
                <c:pt idx="4">
                  <c:v>3.35</c:v>
                </c:pt>
              </c:numCache>
            </c:numRef>
          </c:val>
          <c:extLst>
            <c:ext xmlns:c16="http://schemas.microsoft.com/office/drawing/2014/chart" uri="{C3380CC4-5D6E-409C-BE32-E72D297353CC}">
              <c16:uniqueId val="{00000001-DE66-4D28-8455-B84D3AB95D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-6.31</c:v>
                </c:pt>
                <c:pt idx="1">
                  <c:v>-1.48</c:v>
                </c:pt>
                <c:pt idx="2">
                  <c:v>-3.38</c:v>
                </c:pt>
                <c:pt idx="3">
                  <c:v>0.27</c:v>
                </c:pt>
                <c:pt idx="4">
                  <c:v>-0.78</c:v>
                </c:pt>
              </c:numCache>
            </c:numRef>
          </c:val>
          <c:smooth val="0"/>
          <c:extLst>
            <c:ext xmlns:c16="http://schemas.microsoft.com/office/drawing/2014/chart" uri="{C3380CC4-5D6E-409C-BE32-E72D297353CC}">
              <c16:uniqueId val="{00000002-DE66-4D28-8455-B84D3AB95D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3F4-4C9A-8A90-242C899D2A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F4-4C9A-8A90-242C899D2AB9}"/>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F4-4C9A-8A90-242C899D2AB9}"/>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F4-4C9A-8A90-242C899D2A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0.04</c:v>
                </c:pt>
                <c:pt idx="8">
                  <c:v>#N/A</c:v>
                </c:pt>
                <c:pt idx="9">
                  <c:v>0.02</c:v>
                </c:pt>
              </c:numCache>
            </c:numRef>
          </c:val>
          <c:extLst>
            <c:ext xmlns:c16="http://schemas.microsoft.com/office/drawing/2014/chart" uri="{C3380CC4-5D6E-409C-BE32-E72D297353CC}">
              <c16:uniqueId val="{00000004-93F4-4C9A-8A90-242C899D2AB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0.68</c:v>
                </c:pt>
                <c:pt idx="2">
                  <c:v>0.08</c:v>
                </c:pt>
                <c:pt idx="3">
                  <c:v>#N/A</c:v>
                </c:pt>
                <c:pt idx="4">
                  <c:v>#N/A</c:v>
                </c:pt>
                <c:pt idx="5">
                  <c:v>0.03</c:v>
                </c:pt>
                <c:pt idx="6">
                  <c:v>0.45</c:v>
                </c:pt>
                <c:pt idx="7">
                  <c:v>#N/A</c:v>
                </c:pt>
                <c:pt idx="8">
                  <c:v>#N/A</c:v>
                </c:pt>
                <c:pt idx="9">
                  <c:v>0.04</c:v>
                </c:pt>
              </c:numCache>
            </c:numRef>
          </c:val>
          <c:extLst>
            <c:ext xmlns:c16="http://schemas.microsoft.com/office/drawing/2014/chart" uri="{C3380CC4-5D6E-409C-BE32-E72D297353CC}">
              <c16:uniqueId val="{00000005-93F4-4C9A-8A90-242C899D2AB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4.08</c:v>
                </c:pt>
                <c:pt idx="2">
                  <c:v>#N/A</c:v>
                </c:pt>
                <c:pt idx="3">
                  <c:v>2.8</c:v>
                </c:pt>
                <c:pt idx="4">
                  <c:v>#N/A</c:v>
                </c:pt>
                <c:pt idx="5">
                  <c:v>0.57999999999999996</c:v>
                </c:pt>
                <c:pt idx="6">
                  <c:v>#N/A</c:v>
                </c:pt>
                <c:pt idx="7">
                  <c:v>0.85</c:v>
                </c:pt>
                <c:pt idx="8">
                  <c:v>#N/A</c:v>
                </c:pt>
                <c:pt idx="9">
                  <c:v>0.26</c:v>
                </c:pt>
              </c:numCache>
            </c:numRef>
          </c:val>
          <c:extLst>
            <c:ext xmlns:c16="http://schemas.microsoft.com/office/drawing/2014/chart" uri="{C3380CC4-5D6E-409C-BE32-E72D297353CC}">
              <c16:uniqueId val="{00000006-93F4-4C9A-8A90-242C899D2AB9}"/>
            </c:ext>
          </c:extLst>
        </c:ser>
        <c:ser>
          <c:idx val="7"/>
          <c:order val="7"/>
          <c:tx>
            <c:strRef>
              <c:f>データシート!$A$34</c:f>
              <c:strCache>
                <c:ptCount val="1"/>
                <c:pt idx="0">
                  <c:v>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0.95</c:v>
                </c:pt>
                <c:pt idx="2">
                  <c:v>#N/A</c:v>
                </c:pt>
                <c:pt idx="3">
                  <c:v>0.61</c:v>
                </c:pt>
                <c:pt idx="4">
                  <c:v>#N/A</c:v>
                </c:pt>
                <c:pt idx="5">
                  <c:v>1.38</c:v>
                </c:pt>
                <c:pt idx="6">
                  <c:v>#N/A</c:v>
                </c:pt>
                <c:pt idx="7">
                  <c:v>1.06</c:v>
                </c:pt>
                <c:pt idx="8">
                  <c:v>#N/A</c:v>
                </c:pt>
                <c:pt idx="9">
                  <c:v>0.86</c:v>
                </c:pt>
              </c:numCache>
            </c:numRef>
          </c:val>
          <c:extLst>
            <c:ext xmlns:c16="http://schemas.microsoft.com/office/drawing/2014/chart" uri="{C3380CC4-5D6E-409C-BE32-E72D297353CC}">
              <c16:uniqueId val="{00000007-93F4-4C9A-8A90-242C899D2AB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0.94</c:v>
                </c:pt>
                <c:pt idx="2">
                  <c:v>#N/A</c:v>
                </c:pt>
                <c:pt idx="3">
                  <c:v>0.7</c:v>
                </c:pt>
                <c:pt idx="4">
                  <c:v>#N/A</c:v>
                </c:pt>
                <c:pt idx="5">
                  <c:v>0.54</c:v>
                </c:pt>
                <c:pt idx="6">
                  <c:v>#N/A</c:v>
                </c:pt>
                <c:pt idx="7">
                  <c:v>1.42</c:v>
                </c:pt>
                <c:pt idx="8">
                  <c:v>#N/A</c:v>
                </c:pt>
                <c:pt idx="9">
                  <c:v>1.01</c:v>
                </c:pt>
              </c:numCache>
            </c:numRef>
          </c:val>
          <c:extLst>
            <c:ext xmlns:c16="http://schemas.microsoft.com/office/drawing/2014/chart" uri="{C3380CC4-5D6E-409C-BE32-E72D297353CC}">
              <c16:uniqueId val="{00000008-93F4-4C9A-8A90-242C899D2A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c:v>
                </c:pt>
                <c:pt idx="2">
                  <c:v>#N/A</c:v>
                </c:pt>
                <c:pt idx="3">
                  <c:v>11.31</c:v>
                </c:pt>
                <c:pt idx="4">
                  <c:v>#N/A</c:v>
                </c:pt>
                <c:pt idx="5">
                  <c:v>10.77</c:v>
                </c:pt>
                <c:pt idx="6">
                  <c:v>#N/A</c:v>
                </c:pt>
                <c:pt idx="7">
                  <c:v>9.9499999999999993</c:v>
                </c:pt>
                <c:pt idx="8">
                  <c:v>#N/A</c:v>
                </c:pt>
                <c:pt idx="9">
                  <c:v>8.84</c:v>
                </c:pt>
              </c:numCache>
            </c:numRef>
          </c:val>
          <c:extLst>
            <c:ext xmlns:c16="http://schemas.microsoft.com/office/drawing/2014/chart" uri="{C3380CC4-5D6E-409C-BE32-E72D297353CC}">
              <c16:uniqueId val="{00000009-93F4-4C9A-8A90-242C899D2A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1053</c:v>
                </c:pt>
                <c:pt idx="5">
                  <c:v>961</c:v>
                </c:pt>
                <c:pt idx="8">
                  <c:v>828</c:v>
                </c:pt>
                <c:pt idx="11">
                  <c:v>795</c:v>
                </c:pt>
                <c:pt idx="14">
                  <c:v>813</c:v>
                </c:pt>
              </c:numCache>
            </c:numRef>
          </c:val>
          <c:extLst>
            <c:ext xmlns:c16="http://schemas.microsoft.com/office/drawing/2014/chart" uri="{C3380CC4-5D6E-409C-BE32-E72D297353CC}">
              <c16:uniqueId val="{00000000-6E3C-47FA-B2DC-FB33727B4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E3C-47FA-B2DC-FB33727B4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6E3C-47FA-B2DC-FB33727B4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2</c:v>
                </c:pt>
                <c:pt idx="6">
                  <c:v>3</c:v>
                </c:pt>
                <c:pt idx="9">
                  <c:v>9</c:v>
                </c:pt>
                <c:pt idx="12">
                  <c:v>8</c:v>
                </c:pt>
              </c:numCache>
            </c:numRef>
          </c:val>
          <c:extLst>
            <c:ext xmlns:c16="http://schemas.microsoft.com/office/drawing/2014/chart" uri="{C3380CC4-5D6E-409C-BE32-E72D297353CC}">
              <c16:uniqueId val="{00000003-6E3C-47FA-B2DC-FB33727B4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229</c:v>
                </c:pt>
                <c:pt idx="3">
                  <c:v>235</c:v>
                </c:pt>
                <c:pt idx="6">
                  <c:v>240</c:v>
                </c:pt>
                <c:pt idx="9">
                  <c:v>243</c:v>
                </c:pt>
                <c:pt idx="12">
                  <c:v>253</c:v>
                </c:pt>
              </c:numCache>
            </c:numRef>
          </c:val>
          <c:extLst>
            <c:ext xmlns:c16="http://schemas.microsoft.com/office/drawing/2014/chart" uri="{C3380CC4-5D6E-409C-BE32-E72D297353CC}">
              <c16:uniqueId val="{00000004-6E3C-47FA-B2DC-FB33727B4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C-47FA-B2DC-FB33727B4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3C-47FA-B2DC-FB33727B4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1228</c:v>
                </c:pt>
                <c:pt idx="3">
                  <c:v>1166</c:v>
                </c:pt>
                <c:pt idx="6">
                  <c:v>1070</c:v>
                </c:pt>
                <c:pt idx="9">
                  <c:v>1055</c:v>
                </c:pt>
                <c:pt idx="12">
                  <c:v>1084</c:v>
                </c:pt>
              </c:numCache>
            </c:numRef>
          </c:val>
          <c:extLst>
            <c:ext xmlns:c16="http://schemas.microsoft.com/office/drawing/2014/chart" uri="{C3380CC4-5D6E-409C-BE32-E72D297353CC}">
              <c16:uniqueId val="{00000007-6E3C-47FA-B2DC-FB33727B4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c:v>
                </c:pt>
                <c:pt idx="2">
                  <c:v>#N/A</c:v>
                </c:pt>
                <c:pt idx="3">
                  <c:v>#N/A</c:v>
                </c:pt>
                <c:pt idx="4">
                  <c:v>444</c:v>
                </c:pt>
                <c:pt idx="5">
                  <c:v>#N/A</c:v>
                </c:pt>
                <c:pt idx="6">
                  <c:v>#N/A</c:v>
                </c:pt>
                <c:pt idx="7">
                  <c:v>486</c:v>
                </c:pt>
                <c:pt idx="8">
                  <c:v>#N/A</c:v>
                </c:pt>
                <c:pt idx="9">
                  <c:v>#N/A</c:v>
                </c:pt>
                <c:pt idx="10">
                  <c:v>513</c:v>
                </c:pt>
                <c:pt idx="11">
                  <c:v>#N/A</c:v>
                </c:pt>
                <c:pt idx="12">
                  <c:v>#N/A</c:v>
                </c:pt>
                <c:pt idx="13">
                  <c:v>533</c:v>
                </c:pt>
                <c:pt idx="14">
                  <c:v>#N/A</c:v>
                </c:pt>
              </c:numCache>
            </c:numRef>
          </c:val>
          <c:smooth val="0"/>
          <c:extLst>
            <c:ext xmlns:c16="http://schemas.microsoft.com/office/drawing/2014/chart" uri="{C3380CC4-5D6E-409C-BE32-E72D297353CC}">
              <c16:uniqueId val="{00000008-6E3C-47FA-B2DC-FB33727B4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6859</c:v>
                </c:pt>
                <c:pt idx="5">
                  <c:v>7587</c:v>
                </c:pt>
                <c:pt idx="8">
                  <c:v>7834</c:v>
                </c:pt>
                <c:pt idx="11">
                  <c:v>8139</c:v>
                </c:pt>
                <c:pt idx="14">
                  <c:v>8197</c:v>
                </c:pt>
              </c:numCache>
            </c:numRef>
          </c:val>
          <c:extLst>
            <c:ext xmlns:c16="http://schemas.microsoft.com/office/drawing/2014/chart" uri="{C3380CC4-5D6E-409C-BE32-E72D297353CC}">
              <c16:uniqueId val="{00000000-3F61-4883-ABC1-7F360C7BA2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1940</c:v>
                </c:pt>
                <c:pt idx="5">
                  <c:v>1815</c:v>
                </c:pt>
                <c:pt idx="8">
                  <c:v>1668</c:v>
                </c:pt>
                <c:pt idx="11">
                  <c:v>1489</c:v>
                </c:pt>
                <c:pt idx="14">
                  <c:v>1394</c:v>
                </c:pt>
              </c:numCache>
            </c:numRef>
          </c:val>
          <c:extLst>
            <c:ext xmlns:c16="http://schemas.microsoft.com/office/drawing/2014/chart" uri="{C3380CC4-5D6E-409C-BE32-E72D297353CC}">
              <c16:uniqueId val="{00000001-3F61-4883-ABC1-7F360C7BA2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1237</c:v>
                </c:pt>
                <c:pt idx="5">
                  <c:v>1219</c:v>
                </c:pt>
                <c:pt idx="8">
                  <c:v>1214</c:v>
                </c:pt>
                <c:pt idx="11">
                  <c:v>1181</c:v>
                </c:pt>
                <c:pt idx="14">
                  <c:v>934</c:v>
                </c:pt>
              </c:numCache>
            </c:numRef>
          </c:val>
          <c:extLst>
            <c:ext xmlns:c16="http://schemas.microsoft.com/office/drawing/2014/chart" uri="{C3380CC4-5D6E-409C-BE32-E72D297353CC}">
              <c16:uniqueId val="{00000002-3F61-4883-ABC1-7F360C7BA2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61-4883-ABC1-7F360C7BA2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61-4883-ABC1-7F360C7BA2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61-4883-ABC1-7F360C7BA2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1641</c:v>
                </c:pt>
                <c:pt idx="3">
                  <c:v>1554</c:v>
                </c:pt>
                <c:pt idx="6">
                  <c:v>1576</c:v>
                </c:pt>
                <c:pt idx="9">
                  <c:v>1552</c:v>
                </c:pt>
                <c:pt idx="12">
                  <c:v>1536</c:v>
                </c:pt>
              </c:numCache>
            </c:numRef>
          </c:val>
          <c:extLst>
            <c:ext xmlns:c16="http://schemas.microsoft.com/office/drawing/2014/chart" uri="{C3380CC4-5D6E-409C-BE32-E72D297353CC}">
              <c16:uniqueId val="{00000006-3F61-4883-ABC1-7F360C7BA2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c:v>
                </c:pt>
                <c:pt idx="3">
                  <c:v>92</c:v>
                </c:pt>
                <c:pt idx="6">
                  <c:v>89</c:v>
                </c:pt>
                <c:pt idx="9">
                  <c:v>82</c:v>
                </c:pt>
                <c:pt idx="12">
                  <c:v>74</c:v>
                </c:pt>
              </c:numCache>
            </c:numRef>
          </c:val>
          <c:extLst>
            <c:ext xmlns:c16="http://schemas.microsoft.com/office/drawing/2014/chart" uri="{C3380CC4-5D6E-409C-BE32-E72D297353CC}">
              <c16:uniqueId val="{00000007-3F61-4883-ABC1-7F360C7BA2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4776</c:v>
                </c:pt>
                <c:pt idx="3">
                  <c:v>4645</c:v>
                </c:pt>
                <c:pt idx="6">
                  <c:v>4495</c:v>
                </c:pt>
                <c:pt idx="9">
                  <c:v>4196</c:v>
                </c:pt>
                <c:pt idx="12">
                  <c:v>4100</c:v>
                </c:pt>
              </c:numCache>
            </c:numRef>
          </c:val>
          <c:extLst>
            <c:ext xmlns:c16="http://schemas.microsoft.com/office/drawing/2014/chart" uri="{C3380CC4-5D6E-409C-BE32-E72D297353CC}">
              <c16:uniqueId val="{00000008-3F61-4883-ABC1-7F360C7BA2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9-3F61-4883-ABC1-7F360C7BA2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10550</c:v>
                </c:pt>
                <c:pt idx="3">
                  <c:v>10126</c:v>
                </c:pt>
                <c:pt idx="6">
                  <c:v>10403</c:v>
                </c:pt>
                <c:pt idx="9">
                  <c:v>10608</c:v>
                </c:pt>
                <c:pt idx="12">
                  <c:v>10416</c:v>
                </c:pt>
              </c:numCache>
            </c:numRef>
          </c:val>
          <c:extLst>
            <c:ext xmlns:c16="http://schemas.microsoft.com/office/drawing/2014/chart" uri="{C3380CC4-5D6E-409C-BE32-E72D297353CC}">
              <c16:uniqueId val="{0000000A-3F61-4883-ABC1-7F360C7BA2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7028</c:v>
                </c:pt>
                <c:pt idx="2">
                  <c:v>#N/A</c:v>
                </c:pt>
                <c:pt idx="3">
                  <c:v>#N/A</c:v>
                </c:pt>
                <c:pt idx="4">
                  <c:v>5798</c:v>
                </c:pt>
                <c:pt idx="5">
                  <c:v>#N/A</c:v>
                </c:pt>
                <c:pt idx="6">
                  <c:v>#N/A</c:v>
                </c:pt>
                <c:pt idx="7">
                  <c:v>5850</c:v>
                </c:pt>
                <c:pt idx="8">
                  <c:v>#N/A</c:v>
                </c:pt>
                <c:pt idx="9">
                  <c:v>#N/A</c:v>
                </c:pt>
                <c:pt idx="10">
                  <c:v>5630</c:v>
                </c:pt>
                <c:pt idx="11">
                  <c:v>#N/A</c:v>
                </c:pt>
                <c:pt idx="12">
                  <c:v>#N/A</c:v>
                </c:pt>
                <c:pt idx="13">
                  <c:v>5600</c:v>
                </c:pt>
                <c:pt idx="14">
                  <c:v>#N/A</c:v>
                </c:pt>
              </c:numCache>
            </c:numRef>
          </c:val>
          <c:smooth val="0"/>
          <c:extLst>
            <c:ext xmlns:c16="http://schemas.microsoft.com/office/drawing/2014/chart" uri="{C3380CC4-5D6E-409C-BE32-E72D297353CC}">
              <c16:uniqueId val="{0000000B-3F61-4883-ABC1-7F360C7BA2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c:v>
                </c:pt>
                <c:pt idx="1">
                  <c:v>142</c:v>
                </c:pt>
                <c:pt idx="2">
                  <c:v>134</c:v>
                </c:pt>
              </c:numCache>
            </c:numRef>
          </c:val>
          <c:extLst>
            <c:ext xmlns:c16="http://schemas.microsoft.com/office/drawing/2014/chart" uri="{C3380CC4-5D6E-409C-BE32-E72D297353CC}">
              <c16:uniqueId val="{00000000-339E-4A21-8D0D-DF201B0194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339E-4A21-8D0D-DF201B0194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999</c:v>
                </c:pt>
                <c:pt idx="1">
                  <c:v>953</c:v>
                </c:pt>
                <c:pt idx="2">
                  <c:v>699</c:v>
                </c:pt>
              </c:numCache>
            </c:numRef>
          </c:val>
          <c:extLst>
            <c:ext xmlns:c16="http://schemas.microsoft.com/office/drawing/2014/chart" uri="{C3380CC4-5D6E-409C-BE32-E72D297353CC}">
              <c16:uniqueId val="{00000002-339E-4A21-8D0D-DF201B0194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平成１８年度に地方債の借換えを実施したことに伴い、元利償還金については、当分の間、ほぼ同水準で推移する見込みにある。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庁舎建設に伴う地方債の元金償還が平成２９年度に始まったほか、岩内地方衛生組合の一般廃棄物中間処理施設建設事業に対する負担金に伴う地方債の元金償還が平成３０年度以降に順次始まることから、令和３年度には元利償還金の額が最大になると見込んで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今後も公共施設の整備・改修等の大型事業に伴う地方債の新規発行が見込まれることから、今後の地方債発行を計画的に進めることにより、比率の適正化を図る。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満期一括償還地方債の借入なし。</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新規発行の地方債を計画的に抑制していたことから、一般会計等に係る地方債の現在高は、減少傾向にあったが、庁舎建設や岩内地方衛生組合の一般廃棄物中間処理施設建設事業に対する負担金に伴う地方債の発行により、一時的に現在高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今後においては、公共施設の整備・改修等の大型事業に伴う地方債の発行が見込まれることから、今後の地方債発行を計画的に進めることにより、比率の適正化を図る。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指定寄付により、「ふるさと納税基金」に１７百万円、「社会福祉事業基金」に１百万円を積み立てた一方、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岩内地方文化センターの改修等の財源として「公共用施設維持修繕・維持補修基金」を１８１百万円、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温泉や都市公園の管理費等の財源として「地域振興基金」を３３百万円、「まちづくり推進基金」を１４百万円、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漁業施設の改修費等の財源として「漁業振興基金」を２５百万円取り崩したこと等により、基金全体としては２６２百万円の減となった。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おいても、人口減に伴う町税や普通交付税の減等により収支均衡を図ることが厳しくなることから、各特定目的基金の使途に合った事業の財源として取り崩しを行う予定であり、中長期的には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・漁業振興基金：町の漁業振興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・地域振興基金：町の地域振興（公共施設・生活環境等整備事業、産業振興事業、水道事業、保健・医療・福祉事業）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指定寄付により、「ふるさと納税基金」に１７百万円、「社会福祉事業基金」に１百万円を積み立てた一方、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岩内地方文化センターの改修等の財源として「公共用施設維持修繕・維持補修基金」を１８１百万円、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温泉や都市公園の管理費等の財源として「地域振興基金」を３３百万円、「まちづくり推進基金」を１４百万円、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漁業施設の改修費等の財源として「漁業振興基金」を２５百万円取り崩したこと等により、２５４百万円の減となった。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ふるさと納税基金：平成２８年度に制度導入した後、寄附件数も増加し、毎年度安定的に積み立てを行っている。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今後は、寄附者の意向に沿った事業の財源として取り崩しを行っていく。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平成２８年度に４０百万円、平成３０年度に８百万円の取り崩しを行ったことにより、減となっている。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各会計年度において歳入歳出の決算上剰余金を生じた場合は、その一部又は全部を積み立てる。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大きな増減はない。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積み立てや取り崩しの計画はない。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人口減や水産業の衰退等のため財政基盤が弱体化しており、類似団体平均より低い数値で推移している。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今後においては、事務事業の見直しや合理化の取組みを更に進め、歳出削減を図るとともに自主財源の増加を徹底し、財政基盤の強化に努める。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平成１８年度に地方債の借換えを実施し、公債費の平準化を図ったが、自主財源の減少もあり、類似団体平均より高い率で推移している。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経常支出額の増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今後も地方債の計画的な発行により元利償還金の平準化を継続するとともに、事務事業の見直しによる経常支出の抑制を進める一方、自主財源の確保に努め、比率の適正化と安定化を目指す。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123698</xdr:rowOff>
    </xdr:to>
    <xdr:cxnSp macro="">
      <xdr:nvCxnSpPr>
        <xdr:cNvPr id="131" name="直線コネクタ 130"/>
        <xdr:cNvCxnSpPr/>
      </xdr:nvCxnSpPr>
      <xdr:spPr>
        <a:xfrm>
          <a:off x="4114800" y="1113282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109220</xdr:rowOff>
    </xdr:to>
    <xdr:cxnSp macro="">
      <xdr:nvCxnSpPr>
        <xdr:cNvPr id="134" name="直線コネクタ 133"/>
        <xdr:cNvCxnSpPr/>
      </xdr:nvCxnSpPr>
      <xdr:spPr>
        <a:xfrm flipV="1">
          <a:off x="3225800" y="111328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109220</xdr:rowOff>
    </xdr:to>
    <xdr:cxnSp macro="">
      <xdr:nvCxnSpPr>
        <xdr:cNvPr id="137" name="直線コネクタ 136"/>
        <xdr:cNvCxnSpPr/>
      </xdr:nvCxnSpPr>
      <xdr:spPr>
        <a:xfrm>
          <a:off x="2336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111760</xdr:rowOff>
    </xdr:to>
    <xdr:cxnSp macro="">
      <xdr:nvCxnSpPr>
        <xdr:cNvPr id="140" name="直線コネクタ 139"/>
        <xdr:cNvCxnSpPr/>
      </xdr:nvCxnSpPr>
      <xdr:spPr>
        <a:xfrm flipV="1">
          <a:off x="1447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50" name="楕円 149"/>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1"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2" name="楕円 151"/>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3" name="テキスト ボックス 15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4" name="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定員管理の適正化による人件費の圧縮、事務事業の見直しによる物件費の抑制を更に進め、類似団体平均の額を下回るように努める。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48479</xdr:rowOff>
    </xdr:from>
    <xdr:to>
      <xdr:col>23</xdr:col>
      <xdr:colOff>133350</xdr:colOff>
      <xdr:row>82</xdr:row>
      <xdr:rowOff>73357</xdr:rowOff>
    </xdr:to>
    <xdr:cxnSp macro="">
      <xdr:nvCxnSpPr>
        <xdr:cNvPr id="194" name="直線コネクタ 193"/>
        <xdr:cNvCxnSpPr/>
      </xdr:nvCxnSpPr>
      <xdr:spPr>
        <a:xfrm>
          <a:off x="4114800" y="14107379"/>
          <a:ext cx="838200" cy="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48479</xdr:rowOff>
    </xdr:from>
    <xdr:to>
      <xdr:col>19</xdr:col>
      <xdr:colOff>133350</xdr:colOff>
      <xdr:row>82</xdr:row>
      <xdr:rowOff>55268</xdr:rowOff>
    </xdr:to>
    <xdr:cxnSp macro="">
      <xdr:nvCxnSpPr>
        <xdr:cNvPr id="197" name="直線コネクタ 196"/>
        <xdr:cNvCxnSpPr/>
      </xdr:nvCxnSpPr>
      <xdr:spPr>
        <a:xfrm flipV="1">
          <a:off x="3225800" y="1410737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44993</xdr:rowOff>
    </xdr:from>
    <xdr:to>
      <xdr:col>15</xdr:col>
      <xdr:colOff>82550</xdr:colOff>
      <xdr:row>82</xdr:row>
      <xdr:rowOff>55268</xdr:rowOff>
    </xdr:to>
    <xdr:cxnSp macro="">
      <xdr:nvCxnSpPr>
        <xdr:cNvPr id="200" name="直線コネクタ 199"/>
        <xdr:cNvCxnSpPr/>
      </xdr:nvCxnSpPr>
      <xdr:spPr>
        <a:xfrm>
          <a:off x="2336800" y="14103893"/>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163782</xdr:rowOff>
    </xdr:from>
    <xdr:to>
      <xdr:col>11</xdr:col>
      <xdr:colOff>31750</xdr:colOff>
      <xdr:row>82</xdr:row>
      <xdr:rowOff>44993</xdr:rowOff>
    </xdr:to>
    <xdr:cxnSp macro="">
      <xdr:nvCxnSpPr>
        <xdr:cNvPr id="203" name="直線コネクタ 202"/>
        <xdr:cNvCxnSpPr/>
      </xdr:nvCxnSpPr>
      <xdr:spPr>
        <a:xfrm>
          <a:off x="1447800" y="14051232"/>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22557</xdr:rowOff>
    </xdr:from>
    <xdr:to>
      <xdr:col>23</xdr:col>
      <xdr:colOff>184150</xdr:colOff>
      <xdr:row>82</xdr:row>
      <xdr:rowOff>124157</xdr:rowOff>
    </xdr:to>
    <xdr:sp macro="" textlink="">
      <xdr:nvSpPr>
        <xdr:cNvPr id="213" name="楕円 212"/>
        <xdr:cNvSpPr/>
      </xdr:nvSpPr>
      <xdr:spPr>
        <a:xfrm>
          <a:off x="4902200" y="14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166084</xdr:rowOff>
    </xdr:from>
    <xdr:ext cx="762000" cy="259045"/>
    <xdr:sp macro="" textlink="">
      <xdr:nvSpPr>
        <xdr:cNvPr id="214" name="人件費・物件費等の状況該当値テキスト"/>
        <xdr:cNvSpPr txBox="1"/>
      </xdr:nvSpPr>
      <xdr:spPr>
        <a:xfrm>
          <a:off x="5041900" y="140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169129</xdr:rowOff>
    </xdr:from>
    <xdr:to>
      <xdr:col>19</xdr:col>
      <xdr:colOff>184150</xdr:colOff>
      <xdr:row>82</xdr:row>
      <xdr:rowOff>99279</xdr:rowOff>
    </xdr:to>
    <xdr:sp macro="" textlink="">
      <xdr:nvSpPr>
        <xdr:cNvPr id="215" name="楕円 214"/>
        <xdr:cNvSpPr/>
      </xdr:nvSpPr>
      <xdr:spPr>
        <a:xfrm>
          <a:off x="4064000" y="14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84056</xdr:rowOff>
    </xdr:from>
    <xdr:ext cx="736600" cy="259045"/>
    <xdr:sp macro="" textlink="">
      <xdr:nvSpPr>
        <xdr:cNvPr id="216" name="テキスト ボックス 215"/>
        <xdr:cNvSpPr txBox="1"/>
      </xdr:nvSpPr>
      <xdr:spPr>
        <a:xfrm>
          <a:off x="3733800" y="141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4468</xdr:rowOff>
    </xdr:from>
    <xdr:to>
      <xdr:col>15</xdr:col>
      <xdr:colOff>133350</xdr:colOff>
      <xdr:row>82</xdr:row>
      <xdr:rowOff>106068</xdr:rowOff>
    </xdr:to>
    <xdr:sp macro="" textlink="">
      <xdr:nvSpPr>
        <xdr:cNvPr id="217" name="楕円 216"/>
        <xdr:cNvSpPr/>
      </xdr:nvSpPr>
      <xdr:spPr>
        <a:xfrm>
          <a:off x="3175000" y="140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90845</xdr:rowOff>
    </xdr:from>
    <xdr:ext cx="762000" cy="259045"/>
    <xdr:sp macro="" textlink="">
      <xdr:nvSpPr>
        <xdr:cNvPr id="218" name="テキスト ボックス 217"/>
        <xdr:cNvSpPr txBox="1"/>
      </xdr:nvSpPr>
      <xdr:spPr>
        <a:xfrm>
          <a:off x="2844800" y="141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165643</xdr:rowOff>
    </xdr:from>
    <xdr:to>
      <xdr:col>11</xdr:col>
      <xdr:colOff>82550</xdr:colOff>
      <xdr:row>82</xdr:row>
      <xdr:rowOff>95793</xdr:rowOff>
    </xdr:to>
    <xdr:sp macro="" textlink="">
      <xdr:nvSpPr>
        <xdr:cNvPr id="219" name="楕円 218"/>
        <xdr:cNvSpPr/>
      </xdr:nvSpPr>
      <xdr:spPr>
        <a:xfrm>
          <a:off x="2286000" y="140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80570</xdr:rowOff>
    </xdr:from>
    <xdr:ext cx="762000" cy="259045"/>
    <xdr:sp macro="" textlink="">
      <xdr:nvSpPr>
        <xdr:cNvPr id="220" name="テキスト ボックス 219"/>
        <xdr:cNvSpPr txBox="1"/>
      </xdr:nvSpPr>
      <xdr:spPr>
        <a:xfrm>
          <a:off x="1955800" y="1413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112982</xdr:rowOff>
    </xdr:from>
    <xdr:to>
      <xdr:col>7</xdr:col>
      <xdr:colOff>31750</xdr:colOff>
      <xdr:row>82</xdr:row>
      <xdr:rowOff>43132</xdr:rowOff>
    </xdr:to>
    <xdr:sp macro="" textlink="">
      <xdr:nvSpPr>
        <xdr:cNvPr id="221" name="楕円 220"/>
        <xdr:cNvSpPr/>
      </xdr:nvSpPr>
      <xdr:spPr>
        <a:xfrm>
          <a:off x="1397000" y="140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53309</xdr:rowOff>
    </xdr:from>
    <xdr:ext cx="762000" cy="259045"/>
    <xdr:sp macro="" textlink="">
      <xdr:nvSpPr>
        <xdr:cNvPr id="222" name="テキスト ボックス 221"/>
        <xdr:cNvSpPr txBox="1"/>
      </xdr:nvSpPr>
      <xdr:spPr>
        <a:xfrm>
          <a:off x="1066800" y="1376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平成１６年度以降、人事院勧告を準拠しており、今後も類似団体と同水準で推移する見込みである。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8" name="直線コネクタ 257"/>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101600</xdr:rowOff>
    </xdr:to>
    <xdr:cxnSp macro="">
      <xdr:nvCxnSpPr>
        <xdr:cNvPr id="261" name="直線コネクタ 260"/>
        <xdr:cNvCxnSpPr/>
      </xdr:nvCxnSpPr>
      <xdr:spPr>
        <a:xfrm>
          <a:off x="15290800" y="1480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55638</xdr:rowOff>
    </xdr:to>
    <xdr:cxnSp macro="">
      <xdr:nvCxnSpPr>
        <xdr:cNvPr id="264" name="直線コネクタ 263"/>
        <xdr:cNvCxnSpPr/>
      </xdr:nvCxnSpPr>
      <xdr:spPr>
        <a:xfrm>
          <a:off x="14401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32657</xdr:rowOff>
    </xdr:to>
    <xdr:cxnSp macro="">
      <xdr:nvCxnSpPr>
        <xdr:cNvPr id="267" name="直線コネクタ 266"/>
        <xdr:cNvCxnSpPr/>
      </xdr:nvCxnSpPr>
      <xdr:spPr>
        <a:xfrm>
          <a:off x="13512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8"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2" name="テキスト ボックス 281"/>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4" name="テキスト ボックス 28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6" name="テキスト ボックス 285"/>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現在「定員管理適正化計画」に基づき適正化を進めており、今後も毎年度一定数の定年退職者が予定されていることから、適切な定員管理に努める。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163296</xdr:rowOff>
    </xdr:to>
    <xdr:cxnSp macro="">
      <xdr:nvCxnSpPr>
        <xdr:cNvPr id="318" name="直線コネクタ 317"/>
        <xdr:cNvCxnSpPr/>
      </xdr:nvCxnSpPr>
      <xdr:spPr>
        <a:xfrm>
          <a:off x="16179800" y="10589895"/>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129032</xdr:rowOff>
    </xdr:from>
    <xdr:to>
      <xdr:col>77</xdr:col>
      <xdr:colOff>44450</xdr:colOff>
      <xdr:row>61</xdr:row>
      <xdr:rowOff>131445</xdr:rowOff>
    </xdr:to>
    <xdr:cxnSp macro="">
      <xdr:nvCxnSpPr>
        <xdr:cNvPr id="321" name="直線コネクタ 320"/>
        <xdr:cNvCxnSpPr/>
      </xdr:nvCxnSpPr>
      <xdr:spPr>
        <a:xfrm>
          <a:off x="15290800" y="105874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122758</xdr:rowOff>
    </xdr:from>
    <xdr:to>
      <xdr:col>72</xdr:col>
      <xdr:colOff>203200</xdr:colOff>
      <xdr:row>61</xdr:row>
      <xdr:rowOff>129032</xdr:rowOff>
    </xdr:to>
    <xdr:cxnSp macro="">
      <xdr:nvCxnSpPr>
        <xdr:cNvPr id="324" name="直線コネクタ 323"/>
        <xdr:cNvCxnSpPr/>
      </xdr:nvCxnSpPr>
      <xdr:spPr>
        <a:xfrm>
          <a:off x="14401800" y="105812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99593</xdr:rowOff>
    </xdr:from>
    <xdr:to>
      <xdr:col>68</xdr:col>
      <xdr:colOff>152400</xdr:colOff>
      <xdr:row>61</xdr:row>
      <xdr:rowOff>122758</xdr:rowOff>
    </xdr:to>
    <xdr:cxnSp macro="">
      <xdr:nvCxnSpPr>
        <xdr:cNvPr id="327" name="直線コネクタ 326"/>
        <xdr:cNvCxnSpPr/>
      </xdr:nvCxnSpPr>
      <xdr:spPr>
        <a:xfrm>
          <a:off x="13512800" y="1055804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7" name="楕円 336"/>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8" name="定員管理の状況該当値テキスト"/>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39" name="楕円 338"/>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0" name="テキスト ボックス 339"/>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78232</xdr:rowOff>
    </xdr:from>
    <xdr:to>
      <xdr:col>73</xdr:col>
      <xdr:colOff>44450</xdr:colOff>
      <xdr:row>62</xdr:row>
      <xdr:rowOff>8382</xdr:rowOff>
    </xdr:to>
    <xdr:sp macro="" textlink="">
      <xdr:nvSpPr>
        <xdr:cNvPr id="341" name="楕円 340"/>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164609</xdr:rowOff>
    </xdr:from>
    <xdr:ext cx="762000" cy="259045"/>
    <xdr:sp macro="" textlink="">
      <xdr:nvSpPr>
        <xdr:cNvPr id="342" name="テキスト ボックス 341"/>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71958</xdr:rowOff>
    </xdr:from>
    <xdr:to>
      <xdr:col>68</xdr:col>
      <xdr:colOff>203200</xdr:colOff>
      <xdr:row>62</xdr:row>
      <xdr:rowOff>2108</xdr:rowOff>
    </xdr:to>
    <xdr:sp macro="" textlink="">
      <xdr:nvSpPr>
        <xdr:cNvPr id="343" name="楕円 342"/>
        <xdr:cNvSpPr/>
      </xdr:nvSpPr>
      <xdr:spPr>
        <a:xfrm>
          <a:off x="14351000" y="10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158335</xdr:rowOff>
    </xdr:from>
    <xdr:ext cx="762000" cy="259045"/>
    <xdr:sp macro="" textlink="">
      <xdr:nvSpPr>
        <xdr:cNvPr id="344" name="テキスト ボックス 343"/>
        <xdr:cNvSpPr txBox="1"/>
      </xdr:nvSpPr>
      <xdr:spPr>
        <a:xfrm>
          <a:off x="14020800" y="106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48793</xdr:rowOff>
    </xdr:from>
    <xdr:to>
      <xdr:col>64</xdr:col>
      <xdr:colOff>152400</xdr:colOff>
      <xdr:row>61</xdr:row>
      <xdr:rowOff>150393</xdr:rowOff>
    </xdr:to>
    <xdr:sp macro="" textlink="">
      <xdr:nvSpPr>
        <xdr:cNvPr id="345" name="楕円 344"/>
        <xdr:cNvSpPr/>
      </xdr:nvSpPr>
      <xdr:spPr>
        <a:xfrm>
          <a:off x="13462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160570</xdr:rowOff>
    </xdr:from>
    <xdr:ext cx="762000" cy="259045"/>
    <xdr:sp macro="" textlink="">
      <xdr:nvSpPr>
        <xdr:cNvPr id="346" name="テキスト ボックス 345"/>
        <xdr:cNvSpPr txBox="1"/>
      </xdr:nvSpPr>
      <xdr:spPr>
        <a:xfrm>
          <a:off x="13131800" y="102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平成１８年度に地方債の借換えを実施し、公債費の平準化を図ったが、類似団体平均より高い率で推移している。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平成３０年度においては、地方債の元利償還金額の増等の影響により、前年度比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今後も地方債の計画的な発行により、元利償還金の平準化を継続し、比率の適正化と安定化を目指す。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74567</xdr:rowOff>
    </xdr:from>
    <xdr:to>
      <xdr:col>81</xdr:col>
      <xdr:colOff>44450</xdr:colOff>
      <xdr:row>43</xdr:row>
      <xdr:rowOff>143510</xdr:rowOff>
    </xdr:to>
    <xdr:cxnSp macro="">
      <xdr:nvCxnSpPr>
        <xdr:cNvPr id="381" name="直線コネクタ 380"/>
        <xdr:cNvCxnSpPr/>
      </xdr:nvCxnSpPr>
      <xdr:spPr>
        <a:xfrm>
          <a:off x="16179800" y="744691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74567</xdr:rowOff>
    </xdr:to>
    <xdr:cxnSp macro="">
      <xdr:nvCxnSpPr>
        <xdr:cNvPr id="384" name="直線コネクタ 383"/>
        <xdr:cNvCxnSpPr/>
      </xdr:nvCxnSpPr>
      <xdr:spPr>
        <a:xfrm>
          <a:off x="15290800" y="73710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42</xdr:row>
      <xdr:rowOff>170180</xdr:rowOff>
    </xdr:to>
    <xdr:cxnSp macro="">
      <xdr:nvCxnSpPr>
        <xdr:cNvPr id="387" name="直線コネクタ 386"/>
        <xdr:cNvCxnSpPr/>
      </xdr:nvCxnSpPr>
      <xdr:spPr>
        <a:xfrm>
          <a:off x="14401800" y="73297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42</xdr:row>
      <xdr:rowOff>128815</xdr:rowOff>
    </xdr:to>
    <xdr:cxnSp macro="">
      <xdr:nvCxnSpPr>
        <xdr:cNvPr id="390" name="直線コネクタ 389"/>
        <xdr:cNvCxnSpPr/>
      </xdr:nvCxnSpPr>
      <xdr:spPr>
        <a:xfrm>
          <a:off x="13512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1"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23767</xdr:rowOff>
    </xdr:from>
    <xdr:to>
      <xdr:col>77</xdr:col>
      <xdr:colOff>95250</xdr:colOff>
      <xdr:row>43</xdr:row>
      <xdr:rowOff>125367</xdr:rowOff>
    </xdr:to>
    <xdr:sp macro="" textlink="">
      <xdr:nvSpPr>
        <xdr:cNvPr id="402" name="楕円 401"/>
        <xdr:cNvSpPr/>
      </xdr:nvSpPr>
      <xdr:spPr>
        <a:xfrm>
          <a:off x="16129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110144</xdr:rowOff>
    </xdr:from>
    <xdr:ext cx="736600" cy="259045"/>
    <xdr:sp macro="" textlink="">
      <xdr:nvSpPr>
        <xdr:cNvPr id="403" name="テキスト ボックス 402"/>
        <xdr:cNvSpPr txBox="1"/>
      </xdr:nvSpPr>
      <xdr:spPr>
        <a:xfrm>
          <a:off x="15798800" y="748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8" name="楕円 407"/>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9" name="テキスト ボックス 408"/>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港湾事業、公営住宅</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事業、庁舎建設事業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、一般廃棄物中間処理施設建設事業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などの大型事業の実施に伴う地方債</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の影響により、類似団体平均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より高い率で推移している。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平成３０年度においては、地方債現在高や公営企業債等繰入見込額の減等の影響により、前年度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新規事業を計画的に実施するほか、基金の積立を実施することで</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、比率の適正化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146558</xdr:rowOff>
    </xdr:to>
    <xdr:cxnSp macro="">
      <xdr:nvCxnSpPr>
        <xdr:cNvPr id="434" name="直線コネクタ 433"/>
        <xdr:cNvCxnSpPr/>
      </xdr:nvCxnSpPr>
      <xdr:spPr>
        <a:xfrm flipV="1">
          <a:off x="17018000" y="2571750"/>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118635</xdr:rowOff>
    </xdr:from>
    <xdr:ext cx="762000" cy="259045"/>
    <xdr:sp macro="" textlink="">
      <xdr:nvSpPr>
        <xdr:cNvPr id="435"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146558</xdr:rowOff>
    </xdr:from>
    <xdr:to>
      <xdr:col>81</xdr:col>
      <xdr:colOff>133350</xdr:colOff>
      <xdr:row>20</xdr:row>
      <xdr:rowOff>146558</xdr:rowOff>
    </xdr:to>
    <xdr:cxnSp macro="">
      <xdr:nvCxnSpPr>
        <xdr:cNvPr id="436" name="直線コネクタ 435"/>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146558</xdr:rowOff>
    </xdr:from>
    <xdr:to>
      <xdr:col>81</xdr:col>
      <xdr:colOff>44450</xdr:colOff>
      <xdr:row>20</xdr:row>
      <xdr:rowOff>160433</xdr:rowOff>
    </xdr:to>
    <xdr:cxnSp macro="">
      <xdr:nvCxnSpPr>
        <xdr:cNvPr id="439" name="直線コネクタ 438"/>
        <xdr:cNvCxnSpPr/>
      </xdr:nvCxnSpPr>
      <xdr:spPr>
        <a:xfrm flipV="1">
          <a:off x="16179800" y="3575558"/>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40"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41" name="フローチャート: 判断 440"/>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160433</xdr:rowOff>
    </xdr:from>
    <xdr:to>
      <xdr:col>77</xdr:col>
      <xdr:colOff>44450</xdr:colOff>
      <xdr:row>21</xdr:row>
      <xdr:rowOff>20352</xdr:rowOff>
    </xdr:to>
    <xdr:cxnSp macro="">
      <xdr:nvCxnSpPr>
        <xdr:cNvPr id="442" name="直線コネクタ 441"/>
        <xdr:cNvCxnSpPr/>
      </xdr:nvCxnSpPr>
      <xdr:spPr>
        <a:xfrm flipV="1">
          <a:off x="15290800" y="358943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3" name="フローチャート: 判断 442"/>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4" name="テキスト ボックス 443"/>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155607</xdr:rowOff>
    </xdr:from>
    <xdr:to>
      <xdr:col>72</xdr:col>
      <xdr:colOff>203200</xdr:colOff>
      <xdr:row>21</xdr:row>
      <xdr:rowOff>20352</xdr:rowOff>
    </xdr:to>
    <xdr:cxnSp macro="">
      <xdr:nvCxnSpPr>
        <xdr:cNvPr id="445" name="直線コネクタ 444"/>
        <xdr:cNvCxnSpPr/>
      </xdr:nvCxnSpPr>
      <xdr:spPr>
        <a:xfrm>
          <a:off x="14401800" y="35846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6" name="フローチャート: 判断 445"/>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7" name="テキスト ボックス 446"/>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155607</xdr:rowOff>
    </xdr:from>
    <xdr:to>
      <xdr:col>68</xdr:col>
      <xdr:colOff>152400</xdr:colOff>
      <xdr:row>22</xdr:row>
      <xdr:rowOff>69088</xdr:rowOff>
    </xdr:to>
    <xdr:cxnSp macro="">
      <xdr:nvCxnSpPr>
        <xdr:cNvPr id="448" name="直線コネクタ 447"/>
        <xdr:cNvCxnSpPr/>
      </xdr:nvCxnSpPr>
      <xdr:spPr>
        <a:xfrm flipV="1">
          <a:off x="13512800" y="3584607"/>
          <a:ext cx="889000" cy="2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28226</xdr:rowOff>
    </xdr:from>
    <xdr:to>
      <xdr:col>68</xdr:col>
      <xdr:colOff>203200</xdr:colOff>
      <xdr:row>15</xdr:row>
      <xdr:rowOff>129826</xdr:rowOff>
    </xdr:to>
    <xdr:sp macro="" textlink="">
      <xdr:nvSpPr>
        <xdr:cNvPr id="449" name="フローチャート: 判断 448"/>
        <xdr:cNvSpPr/>
      </xdr:nvSpPr>
      <xdr:spPr>
        <a:xfrm>
          <a:off x="14351000" y="25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140003</xdr:rowOff>
    </xdr:from>
    <xdr:ext cx="762000" cy="259045"/>
    <xdr:sp macro="" textlink="">
      <xdr:nvSpPr>
        <xdr:cNvPr id="450" name="テキスト ボックス 449"/>
        <xdr:cNvSpPr txBox="1"/>
      </xdr:nvSpPr>
      <xdr:spPr>
        <a:xfrm>
          <a:off x="14020800" y="236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10732</xdr:rowOff>
    </xdr:from>
    <xdr:to>
      <xdr:col>64</xdr:col>
      <xdr:colOff>152400</xdr:colOff>
      <xdr:row>15</xdr:row>
      <xdr:rowOff>112332</xdr:rowOff>
    </xdr:to>
    <xdr:sp macro="" textlink="">
      <xdr:nvSpPr>
        <xdr:cNvPr id="451" name="フローチャート: 判断 450"/>
        <xdr:cNvSpPr/>
      </xdr:nvSpPr>
      <xdr:spPr>
        <a:xfrm>
          <a:off x="134620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122509</xdr:rowOff>
    </xdr:from>
    <xdr:ext cx="762000" cy="259045"/>
    <xdr:sp macro="" textlink="">
      <xdr:nvSpPr>
        <xdr:cNvPr id="452" name="テキスト ボックス 451"/>
        <xdr:cNvSpPr txBox="1"/>
      </xdr:nvSpPr>
      <xdr:spPr>
        <a:xfrm>
          <a:off x="13131800" y="23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95758</xdr:rowOff>
    </xdr:from>
    <xdr:to>
      <xdr:col>81</xdr:col>
      <xdr:colOff>95250</xdr:colOff>
      <xdr:row>21</xdr:row>
      <xdr:rowOff>25908</xdr:rowOff>
    </xdr:to>
    <xdr:sp macro="" textlink="">
      <xdr:nvSpPr>
        <xdr:cNvPr id="458" name="楕円 457"/>
        <xdr:cNvSpPr/>
      </xdr:nvSpPr>
      <xdr:spPr>
        <a:xfrm>
          <a:off x="169672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163085</xdr:rowOff>
    </xdr:from>
    <xdr:ext cx="762000" cy="259045"/>
    <xdr:sp macro="" textlink="">
      <xdr:nvSpPr>
        <xdr:cNvPr id="459" name="将来負担の状況該当値テキスト"/>
        <xdr:cNvSpPr txBox="1"/>
      </xdr:nvSpPr>
      <xdr:spPr>
        <a:xfrm>
          <a:off x="17106900" y="34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109633</xdr:rowOff>
    </xdr:from>
    <xdr:to>
      <xdr:col>77</xdr:col>
      <xdr:colOff>95250</xdr:colOff>
      <xdr:row>21</xdr:row>
      <xdr:rowOff>39783</xdr:rowOff>
    </xdr:to>
    <xdr:sp macro="" textlink="">
      <xdr:nvSpPr>
        <xdr:cNvPr id="460" name="楕円 459"/>
        <xdr:cNvSpPr/>
      </xdr:nvSpPr>
      <xdr:spPr>
        <a:xfrm>
          <a:off x="16129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24560</xdr:rowOff>
    </xdr:from>
    <xdr:ext cx="736600" cy="259045"/>
    <xdr:sp macro="" textlink="">
      <xdr:nvSpPr>
        <xdr:cNvPr id="461" name="テキスト ボックス 460"/>
        <xdr:cNvSpPr txBox="1"/>
      </xdr:nvSpPr>
      <xdr:spPr>
        <a:xfrm>
          <a:off x="15798800" y="3625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141002</xdr:rowOff>
    </xdr:from>
    <xdr:to>
      <xdr:col>73</xdr:col>
      <xdr:colOff>44450</xdr:colOff>
      <xdr:row>21</xdr:row>
      <xdr:rowOff>71152</xdr:rowOff>
    </xdr:to>
    <xdr:sp macro="" textlink="">
      <xdr:nvSpPr>
        <xdr:cNvPr id="462" name="楕円 461"/>
        <xdr:cNvSpPr/>
      </xdr:nvSpPr>
      <xdr:spPr>
        <a:xfrm>
          <a:off x="15240000" y="35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55929</xdr:rowOff>
    </xdr:from>
    <xdr:ext cx="762000" cy="259045"/>
    <xdr:sp macro="" textlink="">
      <xdr:nvSpPr>
        <xdr:cNvPr id="463" name="テキスト ボックス 462"/>
        <xdr:cNvSpPr txBox="1"/>
      </xdr:nvSpPr>
      <xdr:spPr>
        <a:xfrm>
          <a:off x="14909800" y="365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104807</xdr:rowOff>
    </xdr:from>
    <xdr:to>
      <xdr:col>68</xdr:col>
      <xdr:colOff>203200</xdr:colOff>
      <xdr:row>21</xdr:row>
      <xdr:rowOff>34957</xdr:rowOff>
    </xdr:to>
    <xdr:sp macro="" textlink="">
      <xdr:nvSpPr>
        <xdr:cNvPr id="464" name="楕円 463"/>
        <xdr:cNvSpPr/>
      </xdr:nvSpPr>
      <xdr:spPr>
        <a:xfrm>
          <a:off x="14351000" y="35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19734</xdr:rowOff>
    </xdr:from>
    <xdr:ext cx="762000" cy="259045"/>
    <xdr:sp macro="" textlink="">
      <xdr:nvSpPr>
        <xdr:cNvPr id="465" name="テキスト ボックス 464"/>
        <xdr:cNvSpPr txBox="1"/>
      </xdr:nvSpPr>
      <xdr:spPr>
        <a:xfrm>
          <a:off x="14020800" y="362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18288</xdr:rowOff>
    </xdr:from>
    <xdr:to>
      <xdr:col>64</xdr:col>
      <xdr:colOff>152400</xdr:colOff>
      <xdr:row>22</xdr:row>
      <xdr:rowOff>119888</xdr:rowOff>
    </xdr:to>
    <xdr:sp macro="" textlink="">
      <xdr:nvSpPr>
        <xdr:cNvPr id="466" name="楕円 465"/>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104665</xdr:rowOff>
    </xdr:from>
    <xdr:ext cx="762000" cy="259045"/>
    <xdr:sp macro="" textlink="">
      <xdr:nvSpPr>
        <xdr:cNvPr id="467" name="テキスト ボックス 466"/>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人件費に係る経常収支比率は、類似団体平均より高くなっている。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平成３０年度においては、国庫支出金等の充当財源が減り、充当一般財源が増えた影響により、前年度比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退職者の補充制限による職員数の減のため、今後も類似団体平均と同程度で推移する見込みである。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69850</xdr:rowOff>
    </xdr:to>
    <xdr:cxnSp macro="">
      <xdr:nvCxnSpPr>
        <xdr:cNvPr id="64" name="直線コネクタ 63"/>
        <xdr:cNvCxnSpPr/>
      </xdr:nvCxnSpPr>
      <xdr:spPr>
        <a:xfrm>
          <a:off x="3987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88138</xdr:rowOff>
    </xdr:to>
    <xdr:cxnSp macro="">
      <xdr:nvCxnSpPr>
        <xdr:cNvPr id="67" name="直線コネクタ 66"/>
        <xdr:cNvCxnSpPr/>
      </xdr:nvCxnSpPr>
      <xdr:spPr>
        <a:xfrm flipV="1">
          <a:off x="3098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88138</xdr:rowOff>
    </xdr:to>
    <xdr:cxnSp macro="">
      <xdr:nvCxnSpPr>
        <xdr:cNvPr id="70" name="直線コネクタ 69"/>
        <xdr:cNvCxnSpPr/>
      </xdr:nvCxnSpPr>
      <xdr:spPr>
        <a:xfrm>
          <a:off x="2209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85852</xdr:rowOff>
    </xdr:to>
    <xdr:cxnSp macro="">
      <xdr:nvCxnSpPr>
        <xdr:cNvPr id="73" name="直線コネクタ 72"/>
        <xdr:cNvCxnSpPr/>
      </xdr:nvCxnSpPr>
      <xdr:spPr>
        <a:xfrm>
          <a:off x="1320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要因としては、内部管理費や施設管理費の見直しを行い、支出の抑制を継続していることが挙げられる。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今後も公共施設の適正配置等の検討を進め、更なる費用の抑制に努める。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xdr:rowOff>
    </xdr:to>
    <xdr:cxnSp macro="">
      <xdr:nvCxnSpPr>
        <xdr:cNvPr id="125" name="直線コネクタ 124"/>
        <xdr:cNvCxnSpPr/>
      </xdr:nvCxnSpPr>
      <xdr:spPr>
        <a:xfrm flipV="1">
          <a:off x="15671800" y="271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28" name="直線コネクタ 127"/>
        <xdr:cNvCxnSpPr/>
      </xdr:nvCxnSpPr>
      <xdr:spPr>
        <a:xfrm flipV="1">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35560</xdr:rowOff>
    </xdr:to>
    <xdr:cxnSp macro="">
      <xdr:nvCxnSpPr>
        <xdr:cNvPr id="131" name="直線コネクタ 130"/>
        <xdr:cNvCxnSpPr/>
      </xdr:nvCxnSpPr>
      <xdr:spPr>
        <a:xfrm flipV="1">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16</xdr:row>
      <xdr:rowOff>35560</xdr:rowOff>
    </xdr:to>
    <xdr:cxnSp macro="">
      <xdr:nvCxnSpPr>
        <xdr:cNvPr id="134" name="直線コネクタ 133"/>
        <xdr:cNvCxnSpPr/>
      </xdr:nvCxnSpPr>
      <xdr:spPr>
        <a:xfrm>
          <a:off x="13004800" y="2649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扶助費に係る経常収支比率は、年々上昇しているものの、類似団体平均とほぼ同じ水準で推移している。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今後も事業の適正な執行により、財政を圧迫しないよう努める。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56</xdr:row>
      <xdr:rowOff>165100</xdr:rowOff>
    </xdr:to>
    <xdr:cxnSp macro="">
      <xdr:nvCxnSpPr>
        <xdr:cNvPr id="185" name="直線コネクタ 184"/>
        <xdr:cNvCxnSpPr/>
      </xdr:nvCxnSpPr>
      <xdr:spPr>
        <a:xfrm>
          <a:off x="3987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8" name="直線コネクタ 187"/>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91" name="直線コネクタ 190"/>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4" name="直線コネクタ 193"/>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6" name="楕円 205"/>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7" name="テキスト ボックス 206"/>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9" name="テキスト ボックス 20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0" name="楕円 209"/>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1" name="テキスト ボックス 21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3" name="テキスト ボックス 212"/>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係る経常収支比率は、平成２０年度に公共下水道事業特別会計に公営企業法の全てを適用したことに伴い繰出金が補助金に変わったため、低い水準で推移していたが、今後は介護給付費等の増により、上昇が見込まれ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89444</xdr:rowOff>
    </xdr:from>
    <xdr:to>
      <xdr:col>82</xdr:col>
      <xdr:colOff>107950</xdr:colOff>
      <xdr:row>57</xdr:row>
      <xdr:rowOff>95976</xdr:rowOff>
    </xdr:to>
    <xdr:cxnSp macro="">
      <xdr:nvCxnSpPr>
        <xdr:cNvPr id="247" name="直線コネクタ 246"/>
        <xdr:cNvCxnSpPr/>
      </xdr:nvCxnSpPr>
      <xdr:spPr>
        <a:xfrm>
          <a:off x="15671800" y="9862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89444</xdr:rowOff>
    </xdr:from>
    <xdr:to>
      <xdr:col>78</xdr:col>
      <xdr:colOff>69850</xdr:colOff>
      <xdr:row>57</xdr:row>
      <xdr:rowOff>122101</xdr:rowOff>
    </xdr:to>
    <xdr:cxnSp macro="">
      <xdr:nvCxnSpPr>
        <xdr:cNvPr id="250" name="直線コネクタ 249"/>
        <xdr:cNvCxnSpPr/>
      </xdr:nvCxnSpPr>
      <xdr:spPr>
        <a:xfrm flipV="1">
          <a:off x="14782800" y="9862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57</xdr:row>
      <xdr:rowOff>122101</xdr:rowOff>
    </xdr:to>
    <xdr:cxnSp macro="">
      <xdr:nvCxnSpPr>
        <xdr:cNvPr id="253" name="直線コネクタ 252"/>
        <xdr:cNvCxnSpPr/>
      </xdr:nvCxnSpPr>
      <xdr:spPr>
        <a:xfrm>
          <a:off x="13893800" y="9829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58</xdr:row>
      <xdr:rowOff>15966</xdr:rowOff>
    </xdr:to>
    <xdr:cxnSp macro="">
      <xdr:nvCxnSpPr>
        <xdr:cNvPr id="256" name="直線コネクタ 255"/>
        <xdr:cNvCxnSpPr/>
      </xdr:nvCxnSpPr>
      <xdr:spPr>
        <a:xfrm flipV="1">
          <a:off x="13004800" y="98294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66" name="楕円 265"/>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61703</xdr:rowOff>
    </xdr:from>
    <xdr:ext cx="762000" cy="259045"/>
    <xdr:sp macro="" textlink="">
      <xdr:nvSpPr>
        <xdr:cNvPr id="267" name="その他該当値テキスト"/>
        <xdr:cNvSpPr txBox="1"/>
      </xdr:nvSpPr>
      <xdr:spPr>
        <a:xfrm>
          <a:off x="16598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68" name="楕円 267"/>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150421</xdr:rowOff>
    </xdr:from>
    <xdr:ext cx="736600" cy="259045"/>
    <xdr:sp macro="" textlink="">
      <xdr:nvSpPr>
        <xdr:cNvPr id="269" name="テキスト ボックス 268"/>
        <xdr:cNvSpPr txBox="1"/>
      </xdr:nvSpPr>
      <xdr:spPr>
        <a:xfrm>
          <a:off x="15290800" y="9580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0" name="楕円 269"/>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1" name="テキスト ボックス 270"/>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2" name="楕円 271"/>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117764</xdr:rowOff>
    </xdr:from>
    <xdr:ext cx="762000" cy="259045"/>
    <xdr:sp macro="" textlink="">
      <xdr:nvSpPr>
        <xdr:cNvPr id="273" name="テキスト ボックス 272"/>
        <xdr:cNvSpPr txBox="1"/>
      </xdr:nvSpPr>
      <xdr:spPr>
        <a:xfrm>
          <a:off x="13512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136616</xdr:rowOff>
    </xdr:from>
    <xdr:to>
      <xdr:col>65</xdr:col>
      <xdr:colOff>53975</xdr:colOff>
      <xdr:row>58</xdr:row>
      <xdr:rowOff>66766</xdr:rowOff>
    </xdr:to>
    <xdr:sp macro="" textlink="">
      <xdr:nvSpPr>
        <xdr:cNvPr id="274" name="楕円 273"/>
        <xdr:cNvSpPr/>
      </xdr:nvSpPr>
      <xdr:spPr>
        <a:xfrm>
          <a:off x="12954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51543</xdr:rowOff>
    </xdr:from>
    <xdr:ext cx="762000" cy="259045"/>
    <xdr:sp macro="" textlink="">
      <xdr:nvSpPr>
        <xdr:cNvPr id="275" name="テキスト ボックス 274"/>
        <xdr:cNvSpPr txBox="1"/>
      </xdr:nvSpPr>
      <xdr:spPr>
        <a:xfrm>
          <a:off x="12623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補助費等に係る経常収支比率は、類似団体平均よりも高い率で推移している。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平成３０年度においては、岩内地方衛生組合負担金の充当一般財源が増えた影響により、前年度比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子ども教育・保育に係る給付費負担金等の増による率の上昇が見込まれることから、一部事務組合や各種団体等も含めた事務事業の精査を徹底し、負担金や補助金の抑制に努めるほか、奨励的な補助制度の見直しを検討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170434</xdr:rowOff>
    </xdr:to>
    <xdr:cxnSp macro="">
      <xdr:nvCxnSpPr>
        <xdr:cNvPr id="305" name="直線コネクタ 304"/>
        <xdr:cNvCxnSpPr/>
      </xdr:nvCxnSpPr>
      <xdr:spPr>
        <a:xfrm>
          <a:off x="15671800" y="64455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129286</xdr:rowOff>
    </xdr:to>
    <xdr:cxnSp macro="">
      <xdr:nvCxnSpPr>
        <xdr:cNvPr id="308" name="直線コネクタ 307"/>
        <xdr:cNvCxnSpPr/>
      </xdr:nvCxnSpPr>
      <xdr:spPr>
        <a:xfrm flipV="1">
          <a:off x="14782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11" name="直線コネクタ 310"/>
        <xdr:cNvCxnSpPr/>
      </xdr:nvCxnSpPr>
      <xdr:spPr>
        <a:xfrm>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14" name="直線コネクタ 313"/>
        <xdr:cNvCxnSpPr/>
      </xdr:nvCxnSpPr>
      <xdr:spPr>
        <a:xfrm>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4" name="楕円 323"/>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5"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6" name="楕円 325"/>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7" name="テキスト ボックス 32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8" name="楕円 327"/>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9" name="テキスト ボックス 328"/>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2" name="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公債費に係る経常収支比率は、平成１８年度に地方債の借換えを実施し、公債費の平準化を図ったが、類似団体平均より高い率で推移している。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今後も地方債の新規発行を伴う建設事業等の抑制を進め、計画的な地方債の発行を行うことにより、公債費の水準を抑えるよう努める。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83565</xdr:rowOff>
    </xdr:to>
    <xdr:cxnSp macro="">
      <xdr:nvCxnSpPr>
        <xdr:cNvPr id="363" name="直線コネクタ 362"/>
        <xdr:cNvCxnSpPr/>
      </xdr:nvCxnSpPr>
      <xdr:spPr>
        <a:xfrm>
          <a:off x="3987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60706</xdr:rowOff>
    </xdr:to>
    <xdr:cxnSp macro="">
      <xdr:nvCxnSpPr>
        <xdr:cNvPr id="366" name="直線コネクタ 365"/>
        <xdr:cNvCxnSpPr/>
      </xdr:nvCxnSpPr>
      <xdr:spPr>
        <a:xfrm flipV="1">
          <a:off x="3098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97282</xdr:rowOff>
    </xdr:to>
    <xdr:cxnSp macro="">
      <xdr:nvCxnSpPr>
        <xdr:cNvPr id="369" name="直線コネクタ 368"/>
        <xdr:cNvCxnSpPr/>
      </xdr:nvCxnSpPr>
      <xdr:spPr>
        <a:xfrm flipV="1">
          <a:off x="2209800" y="13605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165863</xdr:rowOff>
    </xdr:to>
    <xdr:cxnSp macro="">
      <xdr:nvCxnSpPr>
        <xdr:cNvPr id="372" name="直線コネクタ 371"/>
        <xdr:cNvCxnSpPr/>
      </xdr:nvCxnSpPr>
      <xdr:spPr>
        <a:xfrm flipV="1">
          <a:off x="1320800" y="136418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2" name="楕円 381"/>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83"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4" name="楕円 383"/>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5" name="テキスト ボックス 384"/>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6" name="楕円 38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87" name="テキスト ボックス 38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8" name="楕円 387"/>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89" name="テキスト ボックス 388"/>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90" name="楕円 389"/>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91" name="テキスト ボックス 390"/>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要因としては、物件費や扶助費に係る率が類似団体平均よりも低くなっていることが挙げられる。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104139</xdr:rowOff>
    </xdr:to>
    <xdr:cxnSp macro="">
      <xdr:nvCxnSpPr>
        <xdr:cNvPr id="422" name="直線コネクタ 421"/>
        <xdr:cNvCxnSpPr/>
      </xdr:nvCxnSpPr>
      <xdr:spPr>
        <a:xfrm>
          <a:off x="15671800" y="13042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113285</xdr:rowOff>
    </xdr:to>
    <xdr:cxnSp macro="">
      <xdr:nvCxnSpPr>
        <xdr:cNvPr id="425" name="直線コネクタ 424"/>
        <xdr:cNvCxnSpPr/>
      </xdr:nvCxnSpPr>
      <xdr:spPr>
        <a:xfrm flipV="1">
          <a:off x="14782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113285</xdr:rowOff>
    </xdr:to>
    <xdr:cxnSp macro="">
      <xdr:nvCxnSpPr>
        <xdr:cNvPr id="428" name="直線コネクタ 427"/>
        <xdr:cNvCxnSpPr/>
      </xdr:nvCxnSpPr>
      <xdr:spPr>
        <a:xfrm>
          <a:off x="13893800" y="12919456"/>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60706</xdr:rowOff>
    </xdr:to>
    <xdr:cxnSp macro="">
      <xdr:nvCxnSpPr>
        <xdr:cNvPr id="431" name="直線コネクタ 430"/>
        <xdr:cNvCxnSpPr/>
      </xdr:nvCxnSpPr>
      <xdr:spPr>
        <a:xfrm>
          <a:off x="13004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4" name="テキスト ボックス 44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5" name="楕円 444"/>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46" name="テキスト ボックス 445"/>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7" name="楕円 446"/>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8" name="テキスト ボックス 447"/>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9" name="楕円 448"/>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0" name="テキスト ボックス 449"/>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114404</xdr:rowOff>
    </xdr:from>
    <xdr:to>
      <xdr:col>29</xdr:col>
      <xdr:colOff>127000</xdr:colOff>
      <xdr:row>17</xdr:row>
      <xdr:rowOff>120927</xdr:rowOff>
    </xdr:to>
    <xdr:cxnSp macro="">
      <xdr:nvCxnSpPr>
        <xdr:cNvPr id="50" name="直線コネクタ 49"/>
        <xdr:cNvCxnSpPr/>
      </xdr:nvCxnSpPr>
      <xdr:spPr bwMode="auto">
        <a:xfrm flipV="1">
          <a:off x="5003800" y="3076679"/>
          <a:ext cx="647700" cy="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99182</xdr:rowOff>
    </xdr:from>
    <xdr:ext cx="762000" cy="259045"/>
    <xdr:sp macro="" textlink="">
      <xdr:nvSpPr>
        <xdr:cNvPr id="51" name="人口1人当たり決算額の推移平均値テキスト130"/>
        <xdr:cNvSpPr txBox="1"/>
      </xdr:nvSpPr>
      <xdr:spPr>
        <a:xfrm>
          <a:off x="5740400" y="306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120927</xdr:rowOff>
    </xdr:from>
    <xdr:to>
      <xdr:col>26</xdr:col>
      <xdr:colOff>50800</xdr:colOff>
      <xdr:row>17</xdr:row>
      <xdr:rowOff>134056</xdr:rowOff>
    </xdr:to>
    <xdr:cxnSp macro="">
      <xdr:nvCxnSpPr>
        <xdr:cNvPr id="53" name="直線コネクタ 52"/>
        <xdr:cNvCxnSpPr/>
      </xdr:nvCxnSpPr>
      <xdr:spPr bwMode="auto">
        <a:xfrm flipV="1">
          <a:off x="4305300" y="3083202"/>
          <a:ext cx="698500" cy="1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134056</xdr:rowOff>
    </xdr:from>
    <xdr:to>
      <xdr:col>22</xdr:col>
      <xdr:colOff>114300</xdr:colOff>
      <xdr:row>17</xdr:row>
      <xdr:rowOff>136060</xdr:rowOff>
    </xdr:to>
    <xdr:cxnSp macro="">
      <xdr:nvCxnSpPr>
        <xdr:cNvPr id="56" name="直線コネクタ 55"/>
        <xdr:cNvCxnSpPr/>
      </xdr:nvCxnSpPr>
      <xdr:spPr bwMode="auto">
        <a:xfrm flipV="1">
          <a:off x="3606800" y="3096331"/>
          <a:ext cx="6985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136060</xdr:rowOff>
    </xdr:from>
    <xdr:to>
      <xdr:col>18</xdr:col>
      <xdr:colOff>177800</xdr:colOff>
      <xdr:row>17</xdr:row>
      <xdr:rowOff>154280</xdr:rowOff>
    </xdr:to>
    <xdr:cxnSp macro="">
      <xdr:nvCxnSpPr>
        <xdr:cNvPr id="59" name="直線コネクタ 58"/>
        <xdr:cNvCxnSpPr/>
      </xdr:nvCxnSpPr>
      <xdr:spPr bwMode="auto">
        <a:xfrm flipV="1">
          <a:off x="2908300" y="3098335"/>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63604</xdr:rowOff>
    </xdr:from>
    <xdr:to>
      <xdr:col>29</xdr:col>
      <xdr:colOff>177800</xdr:colOff>
      <xdr:row>17</xdr:row>
      <xdr:rowOff>165204</xdr:rowOff>
    </xdr:to>
    <xdr:sp macro="" textlink="">
      <xdr:nvSpPr>
        <xdr:cNvPr id="69" name="楕円 68"/>
        <xdr:cNvSpPr/>
      </xdr:nvSpPr>
      <xdr:spPr bwMode="auto">
        <a:xfrm>
          <a:off x="5600700" y="30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80131</xdr:rowOff>
    </xdr:from>
    <xdr:ext cx="762000" cy="259045"/>
    <xdr:sp macro="" textlink="">
      <xdr:nvSpPr>
        <xdr:cNvPr id="70" name="人口1人当たり決算額の推移該当値テキスト130"/>
        <xdr:cNvSpPr txBox="1"/>
      </xdr:nvSpPr>
      <xdr:spPr>
        <a:xfrm>
          <a:off x="5740400" y="28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70127</xdr:rowOff>
    </xdr:from>
    <xdr:to>
      <xdr:col>26</xdr:col>
      <xdr:colOff>101600</xdr:colOff>
      <xdr:row>18</xdr:row>
      <xdr:rowOff>277</xdr:rowOff>
    </xdr:to>
    <xdr:sp macro="" textlink="">
      <xdr:nvSpPr>
        <xdr:cNvPr id="71" name="楕円 70"/>
        <xdr:cNvSpPr/>
      </xdr:nvSpPr>
      <xdr:spPr bwMode="auto">
        <a:xfrm>
          <a:off x="4953000" y="303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10454</xdr:rowOff>
    </xdr:from>
    <xdr:ext cx="736600" cy="259045"/>
    <xdr:sp macro="" textlink="">
      <xdr:nvSpPr>
        <xdr:cNvPr id="72" name="テキスト ボックス 71"/>
        <xdr:cNvSpPr txBox="1"/>
      </xdr:nvSpPr>
      <xdr:spPr>
        <a:xfrm>
          <a:off x="4622800" y="280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83256</xdr:rowOff>
    </xdr:from>
    <xdr:to>
      <xdr:col>22</xdr:col>
      <xdr:colOff>165100</xdr:colOff>
      <xdr:row>18</xdr:row>
      <xdr:rowOff>13406</xdr:rowOff>
    </xdr:to>
    <xdr:sp macro="" textlink="">
      <xdr:nvSpPr>
        <xdr:cNvPr id="73" name="楕円 72"/>
        <xdr:cNvSpPr/>
      </xdr:nvSpPr>
      <xdr:spPr bwMode="auto">
        <a:xfrm>
          <a:off x="4254500" y="30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23583</xdr:rowOff>
    </xdr:from>
    <xdr:ext cx="762000" cy="259045"/>
    <xdr:sp macro="" textlink="">
      <xdr:nvSpPr>
        <xdr:cNvPr id="74" name="テキスト ボックス 73"/>
        <xdr:cNvSpPr txBox="1"/>
      </xdr:nvSpPr>
      <xdr:spPr>
        <a:xfrm>
          <a:off x="3924300" y="28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85260</xdr:rowOff>
    </xdr:from>
    <xdr:to>
      <xdr:col>19</xdr:col>
      <xdr:colOff>38100</xdr:colOff>
      <xdr:row>18</xdr:row>
      <xdr:rowOff>15410</xdr:rowOff>
    </xdr:to>
    <xdr:sp macro="" textlink="">
      <xdr:nvSpPr>
        <xdr:cNvPr id="75" name="楕円 74"/>
        <xdr:cNvSpPr/>
      </xdr:nvSpPr>
      <xdr:spPr bwMode="auto">
        <a:xfrm>
          <a:off x="3556000" y="30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25587</xdr:rowOff>
    </xdr:from>
    <xdr:ext cx="762000" cy="259045"/>
    <xdr:sp macro="" textlink="">
      <xdr:nvSpPr>
        <xdr:cNvPr id="76" name="テキスト ボックス 75"/>
        <xdr:cNvSpPr txBox="1"/>
      </xdr:nvSpPr>
      <xdr:spPr>
        <a:xfrm>
          <a:off x="3225800" y="281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103480</xdr:rowOff>
    </xdr:from>
    <xdr:to>
      <xdr:col>15</xdr:col>
      <xdr:colOff>101600</xdr:colOff>
      <xdr:row>18</xdr:row>
      <xdr:rowOff>33630</xdr:rowOff>
    </xdr:to>
    <xdr:sp macro="" textlink="">
      <xdr:nvSpPr>
        <xdr:cNvPr id="77" name="楕円 76"/>
        <xdr:cNvSpPr/>
      </xdr:nvSpPr>
      <xdr:spPr bwMode="auto">
        <a:xfrm>
          <a:off x="2857500" y="30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18407</xdr:rowOff>
    </xdr:from>
    <xdr:ext cx="762000" cy="259045"/>
    <xdr:sp macro="" textlink="">
      <xdr:nvSpPr>
        <xdr:cNvPr id="78" name="テキスト ボックス 77"/>
        <xdr:cNvSpPr txBox="1"/>
      </xdr:nvSpPr>
      <xdr:spPr>
        <a:xfrm>
          <a:off x="2527300" y="31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103568</xdr:rowOff>
    </xdr:from>
    <xdr:to>
      <xdr:col>29</xdr:col>
      <xdr:colOff>127000</xdr:colOff>
      <xdr:row>34</xdr:row>
      <xdr:rowOff>153308</xdr:rowOff>
    </xdr:to>
    <xdr:cxnSp macro="">
      <xdr:nvCxnSpPr>
        <xdr:cNvPr id="111" name="直線コネクタ 110"/>
        <xdr:cNvCxnSpPr/>
      </xdr:nvCxnSpPr>
      <xdr:spPr bwMode="auto">
        <a:xfrm flipV="1">
          <a:off x="5003800" y="6371018"/>
          <a:ext cx="647700" cy="4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153308</xdr:rowOff>
    </xdr:from>
    <xdr:to>
      <xdr:col>26</xdr:col>
      <xdr:colOff>50800</xdr:colOff>
      <xdr:row>34</xdr:row>
      <xdr:rowOff>204781</xdr:rowOff>
    </xdr:to>
    <xdr:cxnSp macro="">
      <xdr:nvCxnSpPr>
        <xdr:cNvPr id="114" name="直線コネクタ 113"/>
        <xdr:cNvCxnSpPr/>
      </xdr:nvCxnSpPr>
      <xdr:spPr bwMode="auto">
        <a:xfrm flipV="1">
          <a:off x="4305300" y="6420758"/>
          <a:ext cx="698500" cy="5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204781</xdr:rowOff>
    </xdr:from>
    <xdr:to>
      <xdr:col>22</xdr:col>
      <xdr:colOff>114300</xdr:colOff>
      <xdr:row>34</xdr:row>
      <xdr:rowOff>280771</xdr:rowOff>
    </xdr:to>
    <xdr:cxnSp macro="">
      <xdr:nvCxnSpPr>
        <xdr:cNvPr id="117" name="直線コネクタ 116"/>
        <xdr:cNvCxnSpPr/>
      </xdr:nvCxnSpPr>
      <xdr:spPr bwMode="auto">
        <a:xfrm flipV="1">
          <a:off x="3606800" y="6472231"/>
          <a:ext cx="698500" cy="7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280771</xdr:rowOff>
    </xdr:from>
    <xdr:to>
      <xdr:col>18</xdr:col>
      <xdr:colOff>177800</xdr:colOff>
      <xdr:row>35</xdr:row>
      <xdr:rowOff>3880</xdr:rowOff>
    </xdr:to>
    <xdr:cxnSp macro="">
      <xdr:nvCxnSpPr>
        <xdr:cNvPr id="120" name="直線コネクタ 119"/>
        <xdr:cNvCxnSpPr/>
      </xdr:nvCxnSpPr>
      <xdr:spPr bwMode="auto">
        <a:xfrm flipV="1">
          <a:off x="2908300" y="6548221"/>
          <a:ext cx="698500" cy="6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52768</xdr:rowOff>
    </xdr:from>
    <xdr:to>
      <xdr:col>29</xdr:col>
      <xdr:colOff>177800</xdr:colOff>
      <xdr:row>34</xdr:row>
      <xdr:rowOff>154368</xdr:rowOff>
    </xdr:to>
    <xdr:sp macro="" textlink="">
      <xdr:nvSpPr>
        <xdr:cNvPr id="130" name="楕円 129"/>
        <xdr:cNvSpPr/>
      </xdr:nvSpPr>
      <xdr:spPr bwMode="auto">
        <a:xfrm>
          <a:off x="5600700" y="632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240745</xdr:rowOff>
    </xdr:from>
    <xdr:ext cx="762000" cy="259045"/>
    <xdr:sp macro="" textlink="">
      <xdr:nvSpPr>
        <xdr:cNvPr id="131" name="人口1人当たり決算額の推移該当値テキスト445"/>
        <xdr:cNvSpPr txBox="1"/>
      </xdr:nvSpPr>
      <xdr:spPr>
        <a:xfrm>
          <a:off x="5740400" y="61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102508</xdr:rowOff>
    </xdr:from>
    <xdr:to>
      <xdr:col>26</xdr:col>
      <xdr:colOff>101600</xdr:colOff>
      <xdr:row>34</xdr:row>
      <xdr:rowOff>204108</xdr:rowOff>
    </xdr:to>
    <xdr:sp macro="" textlink="">
      <xdr:nvSpPr>
        <xdr:cNvPr id="132" name="楕円 131"/>
        <xdr:cNvSpPr/>
      </xdr:nvSpPr>
      <xdr:spPr bwMode="auto">
        <a:xfrm>
          <a:off x="4953000" y="636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214285</xdr:rowOff>
    </xdr:from>
    <xdr:ext cx="736600" cy="259045"/>
    <xdr:sp macro="" textlink="">
      <xdr:nvSpPr>
        <xdr:cNvPr id="133" name="テキスト ボックス 132"/>
        <xdr:cNvSpPr txBox="1"/>
      </xdr:nvSpPr>
      <xdr:spPr>
        <a:xfrm>
          <a:off x="4622800" y="613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153981</xdr:rowOff>
    </xdr:from>
    <xdr:to>
      <xdr:col>22</xdr:col>
      <xdr:colOff>165100</xdr:colOff>
      <xdr:row>34</xdr:row>
      <xdr:rowOff>255581</xdr:rowOff>
    </xdr:to>
    <xdr:sp macro="" textlink="">
      <xdr:nvSpPr>
        <xdr:cNvPr id="134" name="楕円 133"/>
        <xdr:cNvSpPr/>
      </xdr:nvSpPr>
      <xdr:spPr bwMode="auto">
        <a:xfrm>
          <a:off x="4254500" y="64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265758</xdr:rowOff>
    </xdr:from>
    <xdr:ext cx="762000" cy="259045"/>
    <xdr:sp macro="" textlink="">
      <xdr:nvSpPr>
        <xdr:cNvPr id="135" name="テキスト ボックス 134"/>
        <xdr:cNvSpPr txBox="1"/>
      </xdr:nvSpPr>
      <xdr:spPr>
        <a:xfrm>
          <a:off x="3924300" y="61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229972</xdr:rowOff>
    </xdr:from>
    <xdr:to>
      <xdr:col>19</xdr:col>
      <xdr:colOff>38100</xdr:colOff>
      <xdr:row>34</xdr:row>
      <xdr:rowOff>331572</xdr:rowOff>
    </xdr:to>
    <xdr:sp macro="" textlink="">
      <xdr:nvSpPr>
        <xdr:cNvPr id="136" name="楕円 135"/>
        <xdr:cNvSpPr/>
      </xdr:nvSpPr>
      <xdr:spPr bwMode="auto">
        <a:xfrm>
          <a:off x="3556000" y="649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341749</xdr:rowOff>
    </xdr:from>
    <xdr:ext cx="762000" cy="259045"/>
    <xdr:sp macro="" textlink="">
      <xdr:nvSpPr>
        <xdr:cNvPr id="137" name="テキスト ボックス 136"/>
        <xdr:cNvSpPr txBox="1"/>
      </xdr:nvSpPr>
      <xdr:spPr>
        <a:xfrm>
          <a:off x="3225800" y="62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295980</xdr:rowOff>
    </xdr:from>
    <xdr:to>
      <xdr:col>15</xdr:col>
      <xdr:colOff>101600</xdr:colOff>
      <xdr:row>35</xdr:row>
      <xdr:rowOff>54680</xdr:rowOff>
    </xdr:to>
    <xdr:sp macro="" textlink="">
      <xdr:nvSpPr>
        <xdr:cNvPr id="138" name="楕円 137"/>
        <xdr:cNvSpPr/>
      </xdr:nvSpPr>
      <xdr:spPr bwMode="auto">
        <a:xfrm>
          <a:off x="2857500" y="656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64857</xdr:rowOff>
    </xdr:from>
    <xdr:ext cx="762000" cy="259045"/>
    <xdr:sp macro="" textlink="">
      <xdr:nvSpPr>
        <xdr:cNvPr id="139" name="テキスト ボックス 138"/>
        <xdr:cNvSpPr txBox="1"/>
      </xdr:nvSpPr>
      <xdr:spPr>
        <a:xfrm>
          <a:off x="2527300" y="63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97645</xdr:rowOff>
    </xdr:from>
    <xdr:to>
      <xdr:col>24</xdr:col>
      <xdr:colOff>63500</xdr:colOff>
      <xdr:row>37</xdr:row>
      <xdr:rowOff>117358</xdr:rowOff>
    </xdr:to>
    <xdr:cxnSp macro="">
      <xdr:nvCxnSpPr>
        <xdr:cNvPr id="61" name="直線コネクタ 60"/>
        <xdr:cNvCxnSpPr/>
      </xdr:nvCxnSpPr>
      <xdr:spPr>
        <a:xfrm flipV="1">
          <a:off x="3797300" y="6441295"/>
          <a:ext cx="8382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77155</xdr:rowOff>
    </xdr:from>
    <xdr:to>
      <xdr:col>19</xdr:col>
      <xdr:colOff>177800</xdr:colOff>
      <xdr:row>37</xdr:row>
      <xdr:rowOff>117358</xdr:rowOff>
    </xdr:to>
    <xdr:cxnSp macro="">
      <xdr:nvCxnSpPr>
        <xdr:cNvPr id="64" name="直線コネクタ 63"/>
        <xdr:cNvCxnSpPr/>
      </xdr:nvCxnSpPr>
      <xdr:spPr>
        <a:xfrm>
          <a:off x="2908300" y="642080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77155</xdr:rowOff>
    </xdr:from>
    <xdr:to>
      <xdr:col>15</xdr:col>
      <xdr:colOff>50800</xdr:colOff>
      <xdr:row>37</xdr:row>
      <xdr:rowOff>129108</xdr:rowOff>
    </xdr:to>
    <xdr:cxnSp macro="">
      <xdr:nvCxnSpPr>
        <xdr:cNvPr id="67" name="直線コネクタ 66"/>
        <xdr:cNvCxnSpPr/>
      </xdr:nvCxnSpPr>
      <xdr:spPr>
        <a:xfrm flipV="1">
          <a:off x="2019300" y="6420805"/>
          <a:ext cx="889000" cy="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129108</xdr:rowOff>
    </xdr:from>
    <xdr:to>
      <xdr:col>10</xdr:col>
      <xdr:colOff>114300</xdr:colOff>
      <xdr:row>37</xdr:row>
      <xdr:rowOff>138412</xdr:rowOff>
    </xdr:to>
    <xdr:cxnSp macro="">
      <xdr:nvCxnSpPr>
        <xdr:cNvPr id="70" name="直線コネクタ 69"/>
        <xdr:cNvCxnSpPr/>
      </xdr:nvCxnSpPr>
      <xdr:spPr>
        <a:xfrm flipV="1">
          <a:off x="1130300" y="6472758"/>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46845</xdr:rowOff>
    </xdr:from>
    <xdr:to>
      <xdr:col>24</xdr:col>
      <xdr:colOff>114300</xdr:colOff>
      <xdr:row>37</xdr:row>
      <xdr:rowOff>148445</xdr:rowOff>
    </xdr:to>
    <xdr:sp macro="" textlink="">
      <xdr:nvSpPr>
        <xdr:cNvPr id="80" name="楕円 79"/>
        <xdr:cNvSpPr/>
      </xdr:nvSpPr>
      <xdr:spPr>
        <a:xfrm>
          <a:off x="4584700" y="63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25272</xdr:rowOff>
    </xdr:from>
    <xdr:ext cx="534377" cy="259045"/>
    <xdr:sp macro="" textlink="">
      <xdr:nvSpPr>
        <xdr:cNvPr id="81" name="人件費該当値テキスト"/>
        <xdr:cNvSpPr txBox="1"/>
      </xdr:nvSpPr>
      <xdr:spPr>
        <a:xfrm>
          <a:off x="4686300" y="63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66558</xdr:rowOff>
    </xdr:from>
    <xdr:to>
      <xdr:col>20</xdr:col>
      <xdr:colOff>38100</xdr:colOff>
      <xdr:row>37</xdr:row>
      <xdr:rowOff>168159</xdr:rowOff>
    </xdr:to>
    <xdr:sp macro="" textlink="">
      <xdr:nvSpPr>
        <xdr:cNvPr id="82" name="楕円 81"/>
        <xdr:cNvSpPr/>
      </xdr:nvSpPr>
      <xdr:spPr>
        <a:xfrm>
          <a:off x="3746500" y="6410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159285</xdr:rowOff>
    </xdr:from>
    <xdr:ext cx="534377" cy="259045"/>
    <xdr:sp macro="" textlink="">
      <xdr:nvSpPr>
        <xdr:cNvPr id="83" name="テキスト ボックス 82"/>
        <xdr:cNvSpPr txBox="1"/>
      </xdr:nvSpPr>
      <xdr:spPr>
        <a:xfrm>
          <a:off x="3530111" y="65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26355</xdr:rowOff>
    </xdr:from>
    <xdr:to>
      <xdr:col>15</xdr:col>
      <xdr:colOff>101600</xdr:colOff>
      <xdr:row>37</xdr:row>
      <xdr:rowOff>127955</xdr:rowOff>
    </xdr:to>
    <xdr:sp macro="" textlink="">
      <xdr:nvSpPr>
        <xdr:cNvPr id="84" name="楕円 83"/>
        <xdr:cNvSpPr/>
      </xdr:nvSpPr>
      <xdr:spPr>
        <a:xfrm>
          <a:off x="28575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144482</xdr:rowOff>
    </xdr:from>
    <xdr:ext cx="534377" cy="259045"/>
    <xdr:sp macro="" textlink="">
      <xdr:nvSpPr>
        <xdr:cNvPr id="85" name="テキスト ボックス 84"/>
        <xdr:cNvSpPr txBox="1"/>
      </xdr:nvSpPr>
      <xdr:spPr>
        <a:xfrm>
          <a:off x="2641111" y="61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78308</xdr:rowOff>
    </xdr:from>
    <xdr:to>
      <xdr:col>10</xdr:col>
      <xdr:colOff>165100</xdr:colOff>
      <xdr:row>38</xdr:row>
      <xdr:rowOff>8458</xdr:rowOff>
    </xdr:to>
    <xdr:sp macro="" textlink="">
      <xdr:nvSpPr>
        <xdr:cNvPr id="86" name="楕円 85"/>
        <xdr:cNvSpPr/>
      </xdr:nvSpPr>
      <xdr:spPr>
        <a:xfrm>
          <a:off x="1968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171035</xdr:rowOff>
    </xdr:from>
    <xdr:ext cx="534377" cy="259045"/>
    <xdr:sp macro="" textlink="">
      <xdr:nvSpPr>
        <xdr:cNvPr id="87" name="テキスト ボックス 86"/>
        <xdr:cNvSpPr txBox="1"/>
      </xdr:nvSpPr>
      <xdr:spPr>
        <a:xfrm>
          <a:off x="1752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87612</xdr:rowOff>
    </xdr:from>
    <xdr:to>
      <xdr:col>6</xdr:col>
      <xdr:colOff>38100</xdr:colOff>
      <xdr:row>38</xdr:row>
      <xdr:rowOff>17762</xdr:rowOff>
    </xdr:to>
    <xdr:sp macro="" textlink="">
      <xdr:nvSpPr>
        <xdr:cNvPr id="88" name="楕円 87"/>
        <xdr:cNvSpPr/>
      </xdr:nvSpPr>
      <xdr:spPr>
        <a:xfrm>
          <a:off x="1079500" y="6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8889</xdr:rowOff>
    </xdr:from>
    <xdr:ext cx="534377" cy="259045"/>
    <xdr:sp macro="" textlink="">
      <xdr:nvSpPr>
        <xdr:cNvPr id="89" name="テキスト ボックス 88"/>
        <xdr:cNvSpPr txBox="1"/>
      </xdr:nvSpPr>
      <xdr:spPr>
        <a:xfrm>
          <a:off x="863111" y="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68007</xdr:rowOff>
    </xdr:from>
    <xdr:to>
      <xdr:col>24</xdr:col>
      <xdr:colOff>63500</xdr:colOff>
      <xdr:row>57</xdr:row>
      <xdr:rowOff>93702</xdr:rowOff>
    </xdr:to>
    <xdr:cxnSp macro="">
      <xdr:nvCxnSpPr>
        <xdr:cNvPr id="118" name="直線コネクタ 117"/>
        <xdr:cNvCxnSpPr/>
      </xdr:nvCxnSpPr>
      <xdr:spPr>
        <a:xfrm flipV="1">
          <a:off x="3797300" y="9840657"/>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79445</xdr:rowOff>
    </xdr:from>
    <xdr:to>
      <xdr:col>19</xdr:col>
      <xdr:colOff>177800</xdr:colOff>
      <xdr:row>57</xdr:row>
      <xdr:rowOff>93702</xdr:rowOff>
    </xdr:to>
    <xdr:cxnSp macro="">
      <xdr:nvCxnSpPr>
        <xdr:cNvPr id="121" name="直線コネクタ 120"/>
        <xdr:cNvCxnSpPr/>
      </xdr:nvCxnSpPr>
      <xdr:spPr>
        <a:xfrm>
          <a:off x="2908300" y="9852095"/>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79445</xdr:rowOff>
    </xdr:from>
    <xdr:to>
      <xdr:col>15</xdr:col>
      <xdr:colOff>50800</xdr:colOff>
      <xdr:row>57</xdr:row>
      <xdr:rowOff>83430</xdr:rowOff>
    </xdr:to>
    <xdr:cxnSp macro="">
      <xdr:nvCxnSpPr>
        <xdr:cNvPr id="124" name="直線コネクタ 123"/>
        <xdr:cNvCxnSpPr/>
      </xdr:nvCxnSpPr>
      <xdr:spPr>
        <a:xfrm flipV="1">
          <a:off x="2019300" y="985209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83430</xdr:rowOff>
    </xdr:from>
    <xdr:to>
      <xdr:col>10</xdr:col>
      <xdr:colOff>114300</xdr:colOff>
      <xdr:row>57</xdr:row>
      <xdr:rowOff>131810</xdr:rowOff>
    </xdr:to>
    <xdr:cxnSp macro="">
      <xdr:nvCxnSpPr>
        <xdr:cNvPr id="127" name="直線コネクタ 126"/>
        <xdr:cNvCxnSpPr/>
      </xdr:nvCxnSpPr>
      <xdr:spPr>
        <a:xfrm flipV="1">
          <a:off x="1130300" y="9856080"/>
          <a:ext cx="889000" cy="4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17207</xdr:rowOff>
    </xdr:from>
    <xdr:to>
      <xdr:col>24</xdr:col>
      <xdr:colOff>114300</xdr:colOff>
      <xdr:row>57</xdr:row>
      <xdr:rowOff>118807</xdr:rowOff>
    </xdr:to>
    <xdr:sp macro="" textlink="">
      <xdr:nvSpPr>
        <xdr:cNvPr id="137" name="楕円 136"/>
        <xdr:cNvSpPr/>
      </xdr:nvSpPr>
      <xdr:spPr>
        <a:xfrm>
          <a:off x="4584700" y="9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167084</xdr:rowOff>
    </xdr:from>
    <xdr:ext cx="534377" cy="259045"/>
    <xdr:sp macro="" textlink="">
      <xdr:nvSpPr>
        <xdr:cNvPr id="138" name="物件費該当値テキスト"/>
        <xdr:cNvSpPr txBox="1"/>
      </xdr:nvSpPr>
      <xdr:spPr>
        <a:xfrm>
          <a:off x="4686300" y="97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42902</xdr:rowOff>
    </xdr:from>
    <xdr:to>
      <xdr:col>20</xdr:col>
      <xdr:colOff>38100</xdr:colOff>
      <xdr:row>57</xdr:row>
      <xdr:rowOff>144502</xdr:rowOff>
    </xdr:to>
    <xdr:sp macro="" textlink="">
      <xdr:nvSpPr>
        <xdr:cNvPr id="139" name="楕円 138"/>
        <xdr:cNvSpPr/>
      </xdr:nvSpPr>
      <xdr:spPr>
        <a:xfrm>
          <a:off x="3746500" y="9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135629</xdr:rowOff>
    </xdr:from>
    <xdr:ext cx="534377" cy="259045"/>
    <xdr:sp macro="" textlink="">
      <xdr:nvSpPr>
        <xdr:cNvPr id="140" name="テキスト ボックス 139"/>
        <xdr:cNvSpPr txBox="1"/>
      </xdr:nvSpPr>
      <xdr:spPr>
        <a:xfrm>
          <a:off x="3530111" y="99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28645</xdr:rowOff>
    </xdr:from>
    <xdr:to>
      <xdr:col>15</xdr:col>
      <xdr:colOff>101600</xdr:colOff>
      <xdr:row>57</xdr:row>
      <xdr:rowOff>130245</xdr:rowOff>
    </xdr:to>
    <xdr:sp macro="" textlink="">
      <xdr:nvSpPr>
        <xdr:cNvPr id="141" name="楕円 140"/>
        <xdr:cNvSpPr/>
      </xdr:nvSpPr>
      <xdr:spPr>
        <a:xfrm>
          <a:off x="2857500" y="98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121372</xdr:rowOff>
    </xdr:from>
    <xdr:ext cx="534377" cy="259045"/>
    <xdr:sp macro="" textlink="">
      <xdr:nvSpPr>
        <xdr:cNvPr id="142" name="テキスト ボックス 141"/>
        <xdr:cNvSpPr txBox="1"/>
      </xdr:nvSpPr>
      <xdr:spPr>
        <a:xfrm>
          <a:off x="2641111" y="9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32630</xdr:rowOff>
    </xdr:from>
    <xdr:to>
      <xdr:col>10</xdr:col>
      <xdr:colOff>165100</xdr:colOff>
      <xdr:row>57</xdr:row>
      <xdr:rowOff>134230</xdr:rowOff>
    </xdr:to>
    <xdr:sp macro="" textlink="">
      <xdr:nvSpPr>
        <xdr:cNvPr id="143" name="楕円 142"/>
        <xdr:cNvSpPr/>
      </xdr:nvSpPr>
      <xdr:spPr>
        <a:xfrm>
          <a:off x="19685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150757</xdr:rowOff>
    </xdr:from>
    <xdr:ext cx="534377" cy="259045"/>
    <xdr:sp macro="" textlink="">
      <xdr:nvSpPr>
        <xdr:cNvPr id="144" name="テキスト ボックス 143"/>
        <xdr:cNvSpPr txBox="1"/>
      </xdr:nvSpPr>
      <xdr:spPr>
        <a:xfrm>
          <a:off x="1752111" y="95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81010</xdr:rowOff>
    </xdr:from>
    <xdr:to>
      <xdr:col>6</xdr:col>
      <xdr:colOff>38100</xdr:colOff>
      <xdr:row>58</xdr:row>
      <xdr:rowOff>11160</xdr:rowOff>
    </xdr:to>
    <xdr:sp macro="" textlink="">
      <xdr:nvSpPr>
        <xdr:cNvPr id="145" name="楕円 144"/>
        <xdr:cNvSpPr/>
      </xdr:nvSpPr>
      <xdr:spPr>
        <a:xfrm>
          <a:off x="1079500" y="9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2287</xdr:rowOff>
    </xdr:from>
    <xdr:ext cx="534377" cy="259045"/>
    <xdr:sp macro="" textlink="">
      <xdr:nvSpPr>
        <xdr:cNvPr id="146" name="テキスト ボックス 145"/>
        <xdr:cNvSpPr txBox="1"/>
      </xdr:nvSpPr>
      <xdr:spPr>
        <a:xfrm>
          <a:off x="863111" y="99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4140</xdr:rowOff>
    </xdr:from>
    <xdr:to>
      <xdr:col>24</xdr:col>
      <xdr:colOff>63500</xdr:colOff>
      <xdr:row>74</xdr:row>
      <xdr:rowOff>113091</xdr:rowOff>
    </xdr:to>
    <xdr:cxnSp macro="">
      <xdr:nvCxnSpPr>
        <xdr:cNvPr id="173" name="直線コネクタ 172"/>
        <xdr:cNvCxnSpPr/>
      </xdr:nvCxnSpPr>
      <xdr:spPr>
        <a:xfrm>
          <a:off x="3797300" y="12691440"/>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4140</xdr:rowOff>
    </xdr:from>
    <xdr:to>
      <xdr:col>19</xdr:col>
      <xdr:colOff>177800</xdr:colOff>
      <xdr:row>74</xdr:row>
      <xdr:rowOff>10495</xdr:rowOff>
    </xdr:to>
    <xdr:cxnSp macro="">
      <xdr:nvCxnSpPr>
        <xdr:cNvPr id="176" name="直線コネクタ 175"/>
        <xdr:cNvCxnSpPr/>
      </xdr:nvCxnSpPr>
      <xdr:spPr>
        <a:xfrm flipV="1">
          <a:off x="2908300" y="1269144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10495</xdr:rowOff>
    </xdr:from>
    <xdr:to>
      <xdr:col>15</xdr:col>
      <xdr:colOff>50800</xdr:colOff>
      <xdr:row>74</xdr:row>
      <xdr:rowOff>73771</xdr:rowOff>
    </xdr:to>
    <xdr:cxnSp macro="">
      <xdr:nvCxnSpPr>
        <xdr:cNvPr id="179" name="直線コネクタ 178"/>
        <xdr:cNvCxnSpPr/>
      </xdr:nvCxnSpPr>
      <xdr:spPr>
        <a:xfrm flipV="1">
          <a:off x="2019300" y="1269779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46934</xdr:rowOff>
    </xdr:from>
    <xdr:to>
      <xdr:col>10</xdr:col>
      <xdr:colOff>114300</xdr:colOff>
      <xdr:row>74</xdr:row>
      <xdr:rowOff>73771</xdr:rowOff>
    </xdr:to>
    <xdr:cxnSp macro="">
      <xdr:nvCxnSpPr>
        <xdr:cNvPr id="182" name="直線コネクタ 181"/>
        <xdr:cNvCxnSpPr/>
      </xdr:nvCxnSpPr>
      <xdr:spPr>
        <a:xfrm>
          <a:off x="1130300" y="1273423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62291</xdr:rowOff>
    </xdr:from>
    <xdr:to>
      <xdr:col>24</xdr:col>
      <xdr:colOff>114300</xdr:colOff>
      <xdr:row>74</xdr:row>
      <xdr:rowOff>163891</xdr:rowOff>
    </xdr:to>
    <xdr:sp macro="" textlink="">
      <xdr:nvSpPr>
        <xdr:cNvPr id="192" name="楕円 191"/>
        <xdr:cNvSpPr/>
      </xdr:nvSpPr>
      <xdr:spPr>
        <a:xfrm>
          <a:off x="4584700" y="127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85168</xdr:rowOff>
    </xdr:from>
    <xdr:ext cx="534377" cy="259045"/>
    <xdr:sp macro="" textlink="">
      <xdr:nvSpPr>
        <xdr:cNvPr id="193" name="維持補修費該当値テキスト"/>
        <xdr:cNvSpPr txBox="1"/>
      </xdr:nvSpPr>
      <xdr:spPr>
        <a:xfrm>
          <a:off x="4686300" y="126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124790</xdr:rowOff>
    </xdr:from>
    <xdr:to>
      <xdr:col>20</xdr:col>
      <xdr:colOff>38100</xdr:colOff>
      <xdr:row>74</xdr:row>
      <xdr:rowOff>54940</xdr:rowOff>
    </xdr:to>
    <xdr:sp macro="" textlink="">
      <xdr:nvSpPr>
        <xdr:cNvPr id="194" name="楕円 193"/>
        <xdr:cNvSpPr/>
      </xdr:nvSpPr>
      <xdr:spPr>
        <a:xfrm>
          <a:off x="3746500" y="12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71467</xdr:rowOff>
    </xdr:from>
    <xdr:ext cx="534377" cy="259045"/>
    <xdr:sp macro="" textlink="">
      <xdr:nvSpPr>
        <xdr:cNvPr id="195" name="テキスト ボックス 194"/>
        <xdr:cNvSpPr txBox="1"/>
      </xdr:nvSpPr>
      <xdr:spPr>
        <a:xfrm>
          <a:off x="3530111" y="12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131145</xdr:rowOff>
    </xdr:from>
    <xdr:to>
      <xdr:col>15</xdr:col>
      <xdr:colOff>101600</xdr:colOff>
      <xdr:row>74</xdr:row>
      <xdr:rowOff>61295</xdr:rowOff>
    </xdr:to>
    <xdr:sp macro="" textlink="">
      <xdr:nvSpPr>
        <xdr:cNvPr id="196" name="楕円 195"/>
        <xdr:cNvSpPr/>
      </xdr:nvSpPr>
      <xdr:spPr>
        <a:xfrm>
          <a:off x="2857500" y="126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77822</xdr:rowOff>
    </xdr:from>
    <xdr:ext cx="534377" cy="259045"/>
    <xdr:sp macro="" textlink="">
      <xdr:nvSpPr>
        <xdr:cNvPr id="197" name="テキスト ボックス 196"/>
        <xdr:cNvSpPr txBox="1"/>
      </xdr:nvSpPr>
      <xdr:spPr>
        <a:xfrm>
          <a:off x="2641111" y="124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22971</xdr:rowOff>
    </xdr:from>
    <xdr:to>
      <xdr:col>10</xdr:col>
      <xdr:colOff>165100</xdr:colOff>
      <xdr:row>74</xdr:row>
      <xdr:rowOff>124571</xdr:rowOff>
    </xdr:to>
    <xdr:sp macro="" textlink="">
      <xdr:nvSpPr>
        <xdr:cNvPr id="198" name="楕円 197"/>
        <xdr:cNvSpPr/>
      </xdr:nvSpPr>
      <xdr:spPr>
        <a:xfrm>
          <a:off x="1968500" y="127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141098</xdr:rowOff>
    </xdr:from>
    <xdr:ext cx="534377" cy="259045"/>
    <xdr:sp macro="" textlink="">
      <xdr:nvSpPr>
        <xdr:cNvPr id="199" name="テキスト ボックス 198"/>
        <xdr:cNvSpPr txBox="1"/>
      </xdr:nvSpPr>
      <xdr:spPr>
        <a:xfrm>
          <a:off x="1752111" y="124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167584</xdr:rowOff>
    </xdr:from>
    <xdr:to>
      <xdr:col>6</xdr:col>
      <xdr:colOff>38100</xdr:colOff>
      <xdr:row>74</xdr:row>
      <xdr:rowOff>97734</xdr:rowOff>
    </xdr:to>
    <xdr:sp macro="" textlink="">
      <xdr:nvSpPr>
        <xdr:cNvPr id="200" name="楕円 199"/>
        <xdr:cNvSpPr/>
      </xdr:nvSpPr>
      <xdr:spPr>
        <a:xfrm>
          <a:off x="1079500" y="126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114261</xdr:rowOff>
    </xdr:from>
    <xdr:ext cx="534377" cy="259045"/>
    <xdr:sp macro="" textlink="">
      <xdr:nvSpPr>
        <xdr:cNvPr id="201" name="テキスト ボックス 200"/>
        <xdr:cNvSpPr txBox="1"/>
      </xdr:nvSpPr>
      <xdr:spPr>
        <a:xfrm>
          <a:off x="863111" y="124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134316</xdr:rowOff>
    </xdr:from>
    <xdr:to>
      <xdr:col>24</xdr:col>
      <xdr:colOff>63500</xdr:colOff>
      <xdr:row>96</xdr:row>
      <xdr:rowOff>134773</xdr:rowOff>
    </xdr:to>
    <xdr:cxnSp macro="">
      <xdr:nvCxnSpPr>
        <xdr:cNvPr id="231" name="直線コネクタ 230"/>
        <xdr:cNvCxnSpPr/>
      </xdr:nvCxnSpPr>
      <xdr:spPr>
        <a:xfrm flipV="1">
          <a:off x="3797300" y="165935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133604</xdr:rowOff>
    </xdr:from>
    <xdr:to>
      <xdr:col>19</xdr:col>
      <xdr:colOff>177800</xdr:colOff>
      <xdr:row>96</xdr:row>
      <xdr:rowOff>134773</xdr:rowOff>
    </xdr:to>
    <xdr:cxnSp macro="">
      <xdr:nvCxnSpPr>
        <xdr:cNvPr id="234" name="直線コネクタ 233"/>
        <xdr:cNvCxnSpPr/>
      </xdr:nvCxnSpPr>
      <xdr:spPr>
        <a:xfrm>
          <a:off x="2908300" y="16592804"/>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133604</xdr:rowOff>
    </xdr:from>
    <xdr:to>
      <xdr:col>15</xdr:col>
      <xdr:colOff>50800</xdr:colOff>
      <xdr:row>97</xdr:row>
      <xdr:rowOff>45022</xdr:rowOff>
    </xdr:to>
    <xdr:cxnSp macro="">
      <xdr:nvCxnSpPr>
        <xdr:cNvPr id="237" name="直線コネクタ 236"/>
        <xdr:cNvCxnSpPr/>
      </xdr:nvCxnSpPr>
      <xdr:spPr>
        <a:xfrm flipV="1">
          <a:off x="2019300" y="16592804"/>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45022</xdr:rowOff>
    </xdr:from>
    <xdr:to>
      <xdr:col>10</xdr:col>
      <xdr:colOff>114300</xdr:colOff>
      <xdr:row>97</xdr:row>
      <xdr:rowOff>76479</xdr:rowOff>
    </xdr:to>
    <xdr:cxnSp macro="">
      <xdr:nvCxnSpPr>
        <xdr:cNvPr id="240" name="直線コネクタ 239"/>
        <xdr:cNvCxnSpPr/>
      </xdr:nvCxnSpPr>
      <xdr:spPr>
        <a:xfrm flipV="1">
          <a:off x="1130300" y="16675672"/>
          <a:ext cx="889000" cy="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83516</xdr:rowOff>
    </xdr:from>
    <xdr:to>
      <xdr:col>24</xdr:col>
      <xdr:colOff>114300</xdr:colOff>
      <xdr:row>97</xdr:row>
      <xdr:rowOff>13666</xdr:rowOff>
    </xdr:to>
    <xdr:sp macro="" textlink="">
      <xdr:nvSpPr>
        <xdr:cNvPr id="250" name="楕円 249"/>
        <xdr:cNvSpPr/>
      </xdr:nvSpPr>
      <xdr:spPr>
        <a:xfrm>
          <a:off x="4584700" y="165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61943</xdr:rowOff>
    </xdr:from>
    <xdr:ext cx="534377" cy="259045"/>
    <xdr:sp macro="" textlink="">
      <xdr:nvSpPr>
        <xdr:cNvPr id="251" name="扶助費該当値テキスト"/>
        <xdr:cNvSpPr txBox="1"/>
      </xdr:nvSpPr>
      <xdr:spPr>
        <a:xfrm>
          <a:off x="4686300" y="16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83973</xdr:rowOff>
    </xdr:from>
    <xdr:to>
      <xdr:col>20</xdr:col>
      <xdr:colOff>38100</xdr:colOff>
      <xdr:row>97</xdr:row>
      <xdr:rowOff>14123</xdr:rowOff>
    </xdr:to>
    <xdr:sp macro="" textlink="">
      <xdr:nvSpPr>
        <xdr:cNvPr id="252" name="楕円 251"/>
        <xdr:cNvSpPr/>
      </xdr:nvSpPr>
      <xdr:spPr>
        <a:xfrm>
          <a:off x="3746500" y="165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5250</xdr:rowOff>
    </xdr:from>
    <xdr:ext cx="534377" cy="259045"/>
    <xdr:sp macro="" textlink="">
      <xdr:nvSpPr>
        <xdr:cNvPr id="253" name="テキスト ボックス 252"/>
        <xdr:cNvSpPr txBox="1"/>
      </xdr:nvSpPr>
      <xdr:spPr>
        <a:xfrm>
          <a:off x="3530111" y="166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82804</xdr:rowOff>
    </xdr:from>
    <xdr:to>
      <xdr:col>15</xdr:col>
      <xdr:colOff>101600</xdr:colOff>
      <xdr:row>97</xdr:row>
      <xdr:rowOff>12954</xdr:rowOff>
    </xdr:to>
    <xdr:sp macro="" textlink="">
      <xdr:nvSpPr>
        <xdr:cNvPr id="254" name="楕円 253"/>
        <xdr:cNvSpPr/>
      </xdr:nvSpPr>
      <xdr:spPr>
        <a:xfrm>
          <a:off x="2857500" y="1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4081</xdr:rowOff>
    </xdr:from>
    <xdr:ext cx="534377" cy="259045"/>
    <xdr:sp macro="" textlink="">
      <xdr:nvSpPr>
        <xdr:cNvPr id="255" name="テキスト ボックス 254"/>
        <xdr:cNvSpPr txBox="1"/>
      </xdr:nvSpPr>
      <xdr:spPr>
        <a:xfrm>
          <a:off x="2641111" y="1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165672</xdr:rowOff>
    </xdr:from>
    <xdr:to>
      <xdr:col>10</xdr:col>
      <xdr:colOff>165100</xdr:colOff>
      <xdr:row>97</xdr:row>
      <xdr:rowOff>95822</xdr:rowOff>
    </xdr:to>
    <xdr:sp macro="" textlink="">
      <xdr:nvSpPr>
        <xdr:cNvPr id="256" name="楕円 255"/>
        <xdr:cNvSpPr/>
      </xdr:nvSpPr>
      <xdr:spPr>
        <a:xfrm>
          <a:off x="1968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86949</xdr:rowOff>
    </xdr:from>
    <xdr:ext cx="534377" cy="259045"/>
    <xdr:sp macro="" textlink="">
      <xdr:nvSpPr>
        <xdr:cNvPr id="257" name="テキスト ボックス 256"/>
        <xdr:cNvSpPr txBox="1"/>
      </xdr:nvSpPr>
      <xdr:spPr>
        <a:xfrm>
          <a:off x="1752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25679</xdr:rowOff>
    </xdr:from>
    <xdr:to>
      <xdr:col>6</xdr:col>
      <xdr:colOff>38100</xdr:colOff>
      <xdr:row>97</xdr:row>
      <xdr:rowOff>127279</xdr:rowOff>
    </xdr:to>
    <xdr:sp macro="" textlink="">
      <xdr:nvSpPr>
        <xdr:cNvPr id="258" name="楕円 257"/>
        <xdr:cNvSpPr/>
      </xdr:nvSpPr>
      <xdr:spPr>
        <a:xfrm>
          <a:off x="1079500" y="166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118406</xdr:rowOff>
    </xdr:from>
    <xdr:ext cx="534377" cy="259045"/>
    <xdr:sp macro="" textlink="">
      <xdr:nvSpPr>
        <xdr:cNvPr id="259" name="テキスト ボックス 258"/>
        <xdr:cNvSpPr txBox="1"/>
      </xdr:nvSpPr>
      <xdr:spPr>
        <a:xfrm>
          <a:off x="863111" y="167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14277</xdr:rowOff>
    </xdr:from>
    <xdr:to>
      <xdr:col>55</xdr:col>
      <xdr:colOff>0</xdr:colOff>
      <xdr:row>36</xdr:row>
      <xdr:rowOff>119387</xdr:rowOff>
    </xdr:to>
    <xdr:cxnSp macro="">
      <xdr:nvCxnSpPr>
        <xdr:cNvPr id="290" name="直線コネクタ 289"/>
        <xdr:cNvCxnSpPr/>
      </xdr:nvCxnSpPr>
      <xdr:spPr>
        <a:xfrm>
          <a:off x="9639300" y="6015027"/>
          <a:ext cx="838200" cy="27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96978</xdr:rowOff>
    </xdr:from>
    <xdr:to>
      <xdr:col>50</xdr:col>
      <xdr:colOff>114300</xdr:colOff>
      <xdr:row>35</xdr:row>
      <xdr:rowOff>14277</xdr:rowOff>
    </xdr:to>
    <xdr:cxnSp macro="">
      <xdr:nvCxnSpPr>
        <xdr:cNvPr id="293" name="直線コネクタ 292"/>
        <xdr:cNvCxnSpPr/>
      </xdr:nvCxnSpPr>
      <xdr:spPr>
        <a:xfrm>
          <a:off x="8750300" y="5926278"/>
          <a:ext cx="889000" cy="8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96978</xdr:rowOff>
    </xdr:from>
    <xdr:to>
      <xdr:col>45</xdr:col>
      <xdr:colOff>177800</xdr:colOff>
      <xdr:row>36</xdr:row>
      <xdr:rowOff>71551</xdr:rowOff>
    </xdr:to>
    <xdr:cxnSp macro="">
      <xdr:nvCxnSpPr>
        <xdr:cNvPr id="296" name="直線コネクタ 295"/>
        <xdr:cNvCxnSpPr/>
      </xdr:nvCxnSpPr>
      <xdr:spPr>
        <a:xfrm flipV="1">
          <a:off x="7861300" y="5926278"/>
          <a:ext cx="889000" cy="3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108604</xdr:rowOff>
    </xdr:from>
    <xdr:to>
      <xdr:col>41</xdr:col>
      <xdr:colOff>50800</xdr:colOff>
      <xdr:row>36</xdr:row>
      <xdr:rowOff>71551</xdr:rowOff>
    </xdr:to>
    <xdr:cxnSp macro="">
      <xdr:nvCxnSpPr>
        <xdr:cNvPr id="299" name="直線コネクタ 298"/>
        <xdr:cNvCxnSpPr/>
      </xdr:nvCxnSpPr>
      <xdr:spPr>
        <a:xfrm>
          <a:off x="6972300" y="6109354"/>
          <a:ext cx="889000" cy="1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68587</xdr:rowOff>
    </xdr:from>
    <xdr:to>
      <xdr:col>55</xdr:col>
      <xdr:colOff>50800</xdr:colOff>
      <xdr:row>36</xdr:row>
      <xdr:rowOff>170187</xdr:rowOff>
    </xdr:to>
    <xdr:sp macro="" textlink="">
      <xdr:nvSpPr>
        <xdr:cNvPr id="309" name="楕円 308"/>
        <xdr:cNvSpPr/>
      </xdr:nvSpPr>
      <xdr:spPr>
        <a:xfrm>
          <a:off x="10426700" y="6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47014</xdr:rowOff>
    </xdr:from>
    <xdr:ext cx="534377" cy="259045"/>
    <xdr:sp macro="" textlink="">
      <xdr:nvSpPr>
        <xdr:cNvPr id="310" name="補助費等該当値テキスト"/>
        <xdr:cNvSpPr txBox="1"/>
      </xdr:nvSpPr>
      <xdr:spPr>
        <a:xfrm>
          <a:off x="10528300" y="62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134927</xdr:rowOff>
    </xdr:from>
    <xdr:to>
      <xdr:col>50</xdr:col>
      <xdr:colOff>165100</xdr:colOff>
      <xdr:row>35</xdr:row>
      <xdr:rowOff>65077</xdr:rowOff>
    </xdr:to>
    <xdr:sp macro="" textlink="">
      <xdr:nvSpPr>
        <xdr:cNvPr id="311" name="楕円 310"/>
        <xdr:cNvSpPr/>
      </xdr:nvSpPr>
      <xdr:spPr>
        <a:xfrm>
          <a:off x="9588500" y="59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81604</xdr:rowOff>
    </xdr:from>
    <xdr:ext cx="599010" cy="259045"/>
    <xdr:sp macro="" textlink="">
      <xdr:nvSpPr>
        <xdr:cNvPr id="312" name="テキスト ボックス 311"/>
        <xdr:cNvSpPr txBox="1"/>
      </xdr:nvSpPr>
      <xdr:spPr>
        <a:xfrm>
          <a:off x="9339795" y="573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46178</xdr:rowOff>
    </xdr:from>
    <xdr:to>
      <xdr:col>46</xdr:col>
      <xdr:colOff>38100</xdr:colOff>
      <xdr:row>34</xdr:row>
      <xdr:rowOff>147778</xdr:rowOff>
    </xdr:to>
    <xdr:sp macro="" textlink="">
      <xdr:nvSpPr>
        <xdr:cNvPr id="313" name="楕円 312"/>
        <xdr:cNvSpPr/>
      </xdr:nvSpPr>
      <xdr:spPr>
        <a:xfrm>
          <a:off x="8699500" y="5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164305</xdr:rowOff>
    </xdr:from>
    <xdr:ext cx="599010" cy="259045"/>
    <xdr:sp macro="" textlink="">
      <xdr:nvSpPr>
        <xdr:cNvPr id="314" name="テキスト ボックス 313"/>
        <xdr:cNvSpPr txBox="1"/>
      </xdr:nvSpPr>
      <xdr:spPr>
        <a:xfrm>
          <a:off x="8450795" y="565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20751</xdr:rowOff>
    </xdr:from>
    <xdr:to>
      <xdr:col>41</xdr:col>
      <xdr:colOff>101600</xdr:colOff>
      <xdr:row>36</xdr:row>
      <xdr:rowOff>122351</xdr:rowOff>
    </xdr:to>
    <xdr:sp macro="" textlink="">
      <xdr:nvSpPr>
        <xdr:cNvPr id="315" name="楕円 314"/>
        <xdr:cNvSpPr/>
      </xdr:nvSpPr>
      <xdr:spPr>
        <a:xfrm>
          <a:off x="7810500" y="61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138878</xdr:rowOff>
    </xdr:from>
    <xdr:ext cx="534377" cy="259045"/>
    <xdr:sp macro="" textlink="">
      <xdr:nvSpPr>
        <xdr:cNvPr id="316" name="テキスト ボックス 315"/>
        <xdr:cNvSpPr txBox="1"/>
      </xdr:nvSpPr>
      <xdr:spPr>
        <a:xfrm>
          <a:off x="7594111" y="59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57804</xdr:rowOff>
    </xdr:from>
    <xdr:to>
      <xdr:col>36</xdr:col>
      <xdr:colOff>165100</xdr:colOff>
      <xdr:row>35</xdr:row>
      <xdr:rowOff>159404</xdr:rowOff>
    </xdr:to>
    <xdr:sp macro="" textlink="">
      <xdr:nvSpPr>
        <xdr:cNvPr id="317" name="楕円 316"/>
        <xdr:cNvSpPr/>
      </xdr:nvSpPr>
      <xdr:spPr>
        <a:xfrm>
          <a:off x="6921500" y="60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4481</xdr:rowOff>
    </xdr:from>
    <xdr:ext cx="599010" cy="259045"/>
    <xdr:sp macro="" textlink="">
      <xdr:nvSpPr>
        <xdr:cNvPr id="318" name="テキスト ボックス 317"/>
        <xdr:cNvSpPr txBox="1"/>
      </xdr:nvSpPr>
      <xdr:spPr>
        <a:xfrm>
          <a:off x="6672795" y="583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20603</xdr:rowOff>
    </xdr:from>
    <xdr:to>
      <xdr:col>55</xdr:col>
      <xdr:colOff>0</xdr:colOff>
      <xdr:row>57</xdr:row>
      <xdr:rowOff>30452</xdr:rowOff>
    </xdr:to>
    <xdr:cxnSp macro="">
      <xdr:nvCxnSpPr>
        <xdr:cNvPr id="347" name="直線コネクタ 346"/>
        <xdr:cNvCxnSpPr/>
      </xdr:nvCxnSpPr>
      <xdr:spPr>
        <a:xfrm>
          <a:off x="9639300" y="9793253"/>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20603</xdr:rowOff>
    </xdr:from>
    <xdr:to>
      <xdr:col>50</xdr:col>
      <xdr:colOff>114300</xdr:colOff>
      <xdr:row>58</xdr:row>
      <xdr:rowOff>43215</xdr:rowOff>
    </xdr:to>
    <xdr:cxnSp macro="">
      <xdr:nvCxnSpPr>
        <xdr:cNvPr id="350" name="直線コネクタ 349"/>
        <xdr:cNvCxnSpPr/>
      </xdr:nvCxnSpPr>
      <xdr:spPr>
        <a:xfrm flipV="1">
          <a:off x="8750300" y="9793253"/>
          <a:ext cx="8890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33706</xdr:rowOff>
    </xdr:from>
    <xdr:to>
      <xdr:col>45</xdr:col>
      <xdr:colOff>177800</xdr:colOff>
      <xdr:row>58</xdr:row>
      <xdr:rowOff>43215</xdr:rowOff>
    </xdr:to>
    <xdr:cxnSp macro="">
      <xdr:nvCxnSpPr>
        <xdr:cNvPr id="353" name="直線コネクタ 352"/>
        <xdr:cNvCxnSpPr/>
      </xdr:nvCxnSpPr>
      <xdr:spPr>
        <a:xfrm>
          <a:off x="7861300" y="9806356"/>
          <a:ext cx="889000" cy="18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151378</xdr:rowOff>
    </xdr:from>
    <xdr:to>
      <xdr:col>41</xdr:col>
      <xdr:colOff>50800</xdr:colOff>
      <xdr:row>57</xdr:row>
      <xdr:rowOff>33706</xdr:rowOff>
    </xdr:to>
    <xdr:cxnSp macro="">
      <xdr:nvCxnSpPr>
        <xdr:cNvPr id="356" name="直線コネクタ 355"/>
        <xdr:cNvCxnSpPr/>
      </xdr:nvCxnSpPr>
      <xdr:spPr>
        <a:xfrm>
          <a:off x="6972300" y="9238228"/>
          <a:ext cx="889000" cy="5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151102</xdr:rowOff>
    </xdr:from>
    <xdr:to>
      <xdr:col>55</xdr:col>
      <xdr:colOff>50800</xdr:colOff>
      <xdr:row>57</xdr:row>
      <xdr:rowOff>81252</xdr:rowOff>
    </xdr:to>
    <xdr:sp macro="" textlink="">
      <xdr:nvSpPr>
        <xdr:cNvPr id="366" name="楕円 365"/>
        <xdr:cNvSpPr/>
      </xdr:nvSpPr>
      <xdr:spPr>
        <a:xfrm>
          <a:off x="10426700" y="97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2529</xdr:rowOff>
    </xdr:from>
    <xdr:ext cx="534377" cy="259045"/>
    <xdr:sp macro="" textlink="">
      <xdr:nvSpPr>
        <xdr:cNvPr id="367" name="普通建設事業費該当値テキスト"/>
        <xdr:cNvSpPr txBox="1"/>
      </xdr:nvSpPr>
      <xdr:spPr>
        <a:xfrm>
          <a:off x="10528300" y="96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141253</xdr:rowOff>
    </xdr:from>
    <xdr:to>
      <xdr:col>50</xdr:col>
      <xdr:colOff>165100</xdr:colOff>
      <xdr:row>57</xdr:row>
      <xdr:rowOff>71403</xdr:rowOff>
    </xdr:to>
    <xdr:sp macro="" textlink="">
      <xdr:nvSpPr>
        <xdr:cNvPr id="368" name="楕円 367"/>
        <xdr:cNvSpPr/>
      </xdr:nvSpPr>
      <xdr:spPr>
        <a:xfrm>
          <a:off x="9588500" y="97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87930</xdr:rowOff>
    </xdr:from>
    <xdr:ext cx="534377" cy="259045"/>
    <xdr:sp macro="" textlink="">
      <xdr:nvSpPr>
        <xdr:cNvPr id="369" name="テキスト ボックス 368"/>
        <xdr:cNvSpPr txBox="1"/>
      </xdr:nvSpPr>
      <xdr:spPr>
        <a:xfrm>
          <a:off x="9372111" y="95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163865</xdr:rowOff>
    </xdr:from>
    <xdr:to>
      <xdr:col>46</xdr:col>
      <xdr:colOff>38100</xdr:colOff>
      <xdr:row>58</xdr:row>
      <xdr:rowOff>94015</xdr:rowOff>
    </xdr:to>
    <xdr:sp macro="" textlink="">
      <xdr:nvSpPr>
        <xdr:cNvPr id="370" name="楕円 369"/>
        <xdr:cNvSpPr/>
      </xdr:nvSpPr>
      <xdr:spPr>
        <a:xfrm>
          <a:off x="8699500" y="9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85142</xdr:rowOff>
    </xdr:from>
    <xdr:ext cx="534377" cy="259045"/>
    <xdr:sp macro="" textlink="">
      <xdr:nvSpPr>
        <xdr:cNvPr id="371" name="テキスト ボックス 370"/>
        <xdr:cNvSpPr txBox="1"/>
      </xdr:nvSpPr>
      <xdr:spPr>
        <a:xfrm>
          <a:off x="8483111" y="10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154356</xdr:rowOff>
    </xdr:from>
    <xdr:to>
      <xdr:col>41</xdr:col>
      <xdr:colOff>101600</xdr:colOff>
      <xdr:row>57</xdr:row>
      <xdr:rowOff>84506</xdr:rowOff>
    </xdr:to>
    <xdr:sp macro="" textlink="">
      <xdr:nvSpPr>
        <xdr:cNvPr id="372" name="楕円 371"/>
        <xdr:cNvSpPr/>
      </xdr:nvSpPr>
      <xdr:spPr>
        <a:xfrm>
          <a:off x="7810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101033</xdr:rowOff>
    </xdr:from>
    <xdr:ext cx="534377" cy="259045"/>
    <xdr:sp macro="" textlink="">
      <xdr:nvSpPr>
        <xdr:cNvPr id="373" name="テキスト ボックス 372"/>
        <xdr:cNvSpPr txBox="1"/>
      </xdr:nvSpPr>
      <xdr:spPr>
        <a:xfrm>
          <a:off x="7594111" y="95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100578</xdr:rowOff>
    </xdr:from>
    <xdr:to>
      <xdr:col>36</xdr:col>
      <xdr:colOff>165100</xdr:colOff>
      <xdr:row>54</xdr:row>
      <xdr:rowOff>30728</xdr:rowOff>
    </xdr:to>
    <xdr:sp macro="" textlink="">
      <xdr:nvSpPr>
        <xdr:cNvPr id="374" name="楕円 373"/>
        <xdr:cNvSpPr/>
      </xdr:nvSpPr>
      <xdr:spPr>
        <a:xfrm>
          <a:off x="6921500" y="91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47255</xdr:rowOff>
    </xdr:from>
    <xdr:ext cx="599010" cy="259045"/>
    <xdr:sp macro="" textlink="">
      <xdr:nvSpPr>
        <xdr:cNvPr id="375" name="テキスト ボックス 374"/>
        <xdr:cNvSpPr txBox="1"/>
      </xdr:nvSpPr>
      <xdr:spPr>
        <a:xfrm>
          <a:off x="6672795" y="89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95447</xdr:rowOff>
    </xdr:from>
    <xdr:to>
      <xdr:col>55</xdr:col>
      <xdr:colOff>0</xdr:colOff>
      <xdr:row>78</xdr:row>
      <xdr:rowOff>129989</xdr:rowOff>
    </xdr:to>
    <xdr:cxnSp macro="">
      <xdr:nvCxnSpPr>
        <xdr:cNvPr id="404" name="直線コネクタ 403"/>
        <xdr:cNvCxnSpPr/>
      </xdr:nvCxnSpPr>
      <xdr:spPr>
        <a:xfrm>
          <a:off x="9639300" y="13468547"/>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95447</xdr:rowOff>
    </xdr:from>
    <xdr:to>
      <xdr:col>50</xdr:col>
      <xdr:colOff>114300</xdr:colOff>
      <xdr:row>79</xdr:row>
      <xdr:rowOff>38533</xdr:rowOff>
    </xdr:to>
    <xdr:cxnSp macro="">
      <xdr:nvCxnSpPr>
        <xdr:cNvPr id="407" name="直線コネクタ 406"/>
        <xdr:cNvCxnSpPr/>
      </xdr:nvCxnSpPr>
      <xdr:spPr>
        <a:xfrm flipV="1">
          <a:off x="8750300" y="13468547"/>
          <a:ext cx="889000" cy="1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38533</xdr:rowOff>
    </xdr:from>
    <xdr:to>
      <xdr:col>45</xdr:col>
      <xdr:colOff>177800</xdr:colOff>
      <xdr:row>79</xdr:row>
      <xdr:rowOff>44450</xdr:rowOff>
    </xdr:to>
    <xdr:cxnSp macro="">
      <xdr:nvCxnSpPr>
        <xdr:cNvPr id="410" name="直線コネクタ 409"/>
        <xdr:cNvCxnSpPr/>
      </xdr:nvCxnSpPr>
      <xdr:spPr>
        <a:xfrm flipV="1">
          <a:off x="7861300" y="13583083"/>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28101</xdr:rowOff>
    </xdr:from>
    <xdr:to>
      <xdr:col>41</xdr:col>
      <xdr:colOff>50800</xdr:colOff>
      <xdr:row>79</xdr:row>
      <xdr:rowOff>44450</xdr:rowOff>
    </xdr:to>
    <xdr:cxnSp macro="">
      <xdr:nvCxnSpPr>
        <xdr:cNvPr id="413" name="直線コネクタ 412"/>
        <xdr:cNvCxnSpPr/>
      </xdr:nvCxnSpPr>
      <xdr:spPr>
        <a:xfrm>
          <a:off x="6972300" y="13572651"/>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79189</xdr:rowOff>
    </xdr:from>
    <xdr:to>
      <xdr:col>55</xdr:col>
      <xdr:colOff>50800</xdr:colOff>
      <xdr:row>79</xdr:row>
      <xdr:rowOff>9339</xdr:rowOff>
    </xdr:to>
    <xdr:sp macro="" textlink="">
      <xdr:nvSpPr>
        <xdr:cNvPr id="423" name="楕円 422"/>
        <xdr:cNvSpPr/>
      </xdr:nvSpPr>
      <xdr:spPr>
        <a:xfrm>
          <a:off x="10426700" y="134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44647</xdr:rowOff>
    </xdr:from>
    <xdr:to>
      <xdr:col>50</xdr:col>
      <xdr:colOff>165100</xdr:colOff>
      <xdr:row>78</xdr:row>
      <xdr:rowOff>146247</xdr:rowOff>
    </xdr:to>
    <xdr:sp macro="" textlink="">
      <xdr:nvSpPr>
        <xdr:cNvPr id="425" name="楕円 424"/>
        <xdr:cNvSpPr/>
      </xdr:nvSpPr>
      <xdr:spPr>
        <a:xfrm>
          <a:off x="9588500" y="134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162774</xdr:rowOff>
    </xdr:from>
    <xdr:ext cx="534377" cy="259045"/>
    <xdr:sp macro="" textlink="">
      <xdr:nvSpPr>
        <xdr:cNvPr id="426" name="テキスト ボックス 425"/>
        <xdr:cNvSpPr txBox="1"/>
      </xdr:nvSpPr>
      <xdr:spPr>
        <a:xfrm>
          <a:off x="9372111" y="131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159183</xdr:rowOff>
    </xdr:from>
    <xdr:to>
      <xdr:col>46</xdr:col>
      <xdr:colOff>38100</xdr:colOff>
      <xdr:row>79</xdr:row>
      <xdr:rowOff>89333</xdr:rowOff>
    </xdr:to>
    <xdr:sp macro="" textlink="">
      <xdr:nvSpPr>
        <xdr:cNvPr id="427" name="楕円 426"/>
        <xdr:cNvSpPr/>
      </xdr:nvSpPr>
      <xdr:spPr>
        <a:xfrm>
          <a:off x="8699500" y="135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80460</xdr:rowOff>
    </xdr:from>
    <xdr:ext cx="469744" cy="259045"/>
    <xdr:sp macro="" textlink="">
      <xdr:nvSpPr>
        <xdr:cNvPr id="428" name="テキスト ボックス 427"/>
        <xdr:cNvSpPr txBox="1"/>
      </xdr:nvSpPr>
      <xdr:spPr>
        <a:xfrm>
          <a:off x="8515428" y="136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148751</xdr:rowOff>
    </xdr:from>
    <xdr:to>
      <xdr:col>36</xdr:col>
      <xdr:colOff>165100</xdr:colOff>
      <xdr:row>79</xdr:row>
      <xdr:rowOff>78901</xdr:rowOff>
    </xdr:to>
    <xdr:sp macro="" textlink="">
      <xdr:nvSpPr>
        <xdr:cNvPr id="431" name="楕円 430"/>
        <xdr:cNvSpPr/>
      </xdr:nvSpPr>
      <xdr:spPr>
        <a:xfrm>
          <a:off x="6921500" y="13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70028</xdr:rowOff>
    </xdr:from>
    <xdr:ext cx="469744" cy="259045"/>
    <xdr:sp macro="" textlink="">
      <xdr:nvSpPr>
        <xdr:cNvPr id="432" name="テキスト ボックス 431"/>
        <xdr:cNvSpPr txBox="1"/>
      </xdr:nvSpPr>
      <xdr:spPr>
        <a:xfrm>
          <a:off x="6737428" y="136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42911</xdr:rowOff>
    </xdr:from>
    <xdr:to>
      <xdr:col>54</xdr:col>
      <xdr:colOff>189865</xdr:colOff>
      <xdr:row>98</xdr:row>
      <xdr:rowOff>110379</xdr:rowOff>
    </xdr:to>
    <xdr:cxnSp macro="">
      <xdr:nvCxnSpPr>
        <xdr:cNvPr id="454" name="直線コネクタ 453"/>
        <xdr:cNvCxnSpPr/>
      </xdr:nvCxnSpPr>
      <xdr:spPr>
        <a:xfrm flipV="1">
          <a:off x="10475595" y="16159211"/>
          <a:ext cx="1270" cy="75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114206</xdr:rowOff>
    </xdr:from>
    <xdr:ext cx="469744" cy="259045"/>
    <xdr:sp macro="" textlink="">
      <xdr:nvSpPr>
        <xdr:cNvPr id="455" name="普通建設事業費 （ うち更新整備　）最小値テキスト"/>
        <xdr:cNvSpPr txBox="1"/>
      </xdr:nvSpPr>
      <xdr:spPr>
        <a:xfrm>
          <a:off x="10528300" y="169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110379</xdr:rowOff>
    </xdr:from>
    <xdr:to>
      <xdr:col>55</xdr:col>
      <xdr:colOff>88900</xdr:colOff>
      <xdr:row>98</xdr:row>
      <xdr:rowOff>110379</xdr:rowOff>
    </xdr:to>
    <xdr:cxnSp macro="">
      <xdr:nvCxnSpPr>
        <xdr:cNvPr id="456" name="直線コネクタ 455"/>
        <xdr:cNvCxnSpPr/>
      </xdr:nvCxnSpPr>
      <xdr:spPr>
        <a:xfrm>
          <a:off x="10388600" y="1691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161038</xdr:rowOff>
    </xdr:from>
    <xdr:ext cx="599010" cy="259045"/>
    <xdr:sp macro="" textlink="">
      <xdr:nvSpPr>
        <xdr:cNvPr id="457" name="普通建設事業費 （ うち更新整備　）最大値テキスト"/>
        <xdr:cNvSpPr txBox="1"/>
      </xdr:nvSpPr>
      <xdr:spPr>
        <a:xfrm>
          <a:off x="10528300" y="159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42911</xdr:rowOff>
    </xdr:from>
    <xdr:to>
      <xdr:col>55</xdr:col>
      <xdr:colOff>88900</xdr:colOff>
      <xdr:row>94</xdr:row>
      <xdr:rowOff>42911</xdr:rowOff>
    </xdr:to>
    <xdr:cxnSp macro="">
      <xdr:nvCxnSpPr>
        <xdr:cNvPr id="458" name="直線コネクタ 457"/>
        <xdr:cNvCxnSpPr/>
      </xdr:nvCxnSpPr>
      <xdr:spPr>
        <a:xfrm>
          <a:off x="10388600" y="1615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11506</xdr:rowOff>
    </xdr:from>
    <xdr:to>
      <xdr:col>55</xdr:col>
      <xdr:colOff>0</xdr:colOff>
      <xdr:row>97</xdr:row>
      <xdr:rowOff>29662</xdr:rowOff>
    </xdr:to>
    <xdr:cxnSp macro="">
      <xdr:nvCxnSpPr>
        <xdr:cNvPr id="459" name="直線コネクタ 458"/>
        <xdr:cNvCxnSpPr/>
      </xdr:nvCxnSpPr>
      <xdr:spPr>
        <a:xfrm flipV="1">
          <a:off x="9639300" y="16642156"/>
          <a:ext cx="8382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11667</xdr:rowOff>
    </xdr:from>
    <xdr:ext cx="534377" cy="259045"/>
    <xdr:sp macro="" textlink="">
      <xdr:nvSpPr>
        <xdr:cNvPr id="460" name="普通建設事業費 （ うち更新整備　）平均値テキスト"/>
        <xdr:cNvSpPr txBox="1"/>
      </xdr:nvSpPr>
      <xdr:spPr>
        <a:xfrm>
          <a:off x="10528300" y="16642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33240</xdr:rowOff>
    </xdr:from>
    <xdr:to>
      <xdr:col>55</xdr:col>
      <xdr:colOff>50800</xdr:colOff>
      <xdr:row>97</xdr:row>
      <xdr:rowOff>134840</xdr:rowOff>
    </xdr:to>
    <xdr:sp macro="" textlink="">
      <xdr:nvSpPr>
        <xdr:cNvPr id="461" name="フローチャート: 判断 460"/>
        <xdr:cNvSpPr/>
      </xdr:nvSpPr>
      <xdr:spPr>
        <a:xfrm>
          <a:off x="104267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29662</xdr:rowOff>
    </xdr:from>
    <xdr:to>
      <xdr:col>50</xdr:col>
      <xdr:colOff>114300</xdr:colOff>
      <xdr:row>97</xdr:row>
      <xdr:rowOff>117735</xdr:rowOff>
    </xdr:to>
    <xdr:cxnSp macro="">
      <xdr:nvCxnSpPr>
        <xdr:cNvPr id="462" name="直線コネクタ 461"/>
        <xdr:cNvCxnSpPr/>
      </xdr:nvCxnSpPr>
      <xdr:spPr>
        <a:xfrm flipV="1">
          <a:off x="8750300" y="16660312"/>
          <a:ext cx="889000" cy="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27589</xdr:rowOff>
    </xdr:from>
    <xdr:to>
      <xdr:col>50</xdr:col>
      <xdr:colOff>165100</xdr:colOff>
      <xdr:row>97</xdr:row>
      <xdr:rowOff>129189</xdr:rowOff>
    </xdr:to>
    <xdr:sp macro="" textlink="">
      <xdr:nvSpPr>
        <xdr:cNvPr id="463" name="フローチャート: 判断 462"/>
        <xdr:cNvSpPr/>
      </xdr:nvSpPr>
      <xdr:spPr>
        <a:xfrm>
          <a:off x="9588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120316</xdr:rowOff>
    </xdr:from>
    <xdr:ext cx="534377" cy="259045"/>
    <xdr:sp macro="" textlink="">
      <xdr:nvSpPr>
        <xdr:cNvPr id="464" name="テキスト ボックス 463"/>
        <xdr:cNvSpPr txBox="1"/>
      </xdr:nvSpPr>
      <xdr:spPr>
        <a:xfrm>
          <a:off x="9372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82733</xdr:rowOff>
    </xdr:from>
    <xdr:to>
      <xdr:col>45</xdr:col>
      <xdr:colOff>177800</xdr:colOff>
      <xdr:row>97</xdr:row>
      <xdr:rowOff>117735</xdr:rowOff>
    </xdr:to>
    <xdr:cxnSp macro="">
      <xdr:nvCxnSpPr>
        <xdr:cNvPr id="465" name="直線コネクタ 464"/>
        <xdr:cNvCxnSpPr/>
      </xdr:nvCxnSpPr>
      <xdr:spPr>
        <a:xfrm>
          <a:off x="7861300" y="16541933"/>
          <a:ext cx="889000" cy="2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53837</xdr:rowOff>
    </xdr:from>
    <xdr:to>
      <xdr:col>46</xdr:col>
      <xdr:colOff>38100</xdr:colOff>
      <xdr:row>97</xdr:row>
      <xdr:rowOff>155437</xdr:rowOff>
    </xdr:to>
    <xdr:sp macro="" textlink="">
      <xdr:nvSpPr>
        <xdr:cNvPr id="466" name="フローチャート: 判断 465"/>
        <xdr:cNvSpPr/>
      </xdr:nvSpPr>
      <xdr:spPr>
        <a:xfrm>
          <a:off x="8699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514</xdr:rowOff>
    </xdr:from>
    <xdr:ext cx="534377" cy="259045"/>
    <xdr:sp macro="" textlink="">
      <xdr:nvSpPr>
        <xdr:cNvPr id="467" name="テキスト ボックス 466"/>
        <xdr:cNvSpPr txBox="1"/>
      </xdr:nvSpPr>
      <xdr:spPr>
        <a:xfrm>
          <a:off x="8483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94821</xdr:rowOff>
    </xdr:from>
    <xdr:to>
      <xdr:col>41</xdr:col>
      <xdr:colOff>50800</xdr:colOff>
      <xdr:row>96</xdr:row>
      <xdr:rowOff>82733</xdr:rowOff>
    </xdr:to>
    <xdr:cxnSp macro="">
      <xdr:nvCxnSpPr>
        <xdr:cNvPr id="468" name="直線コネクタ 467"/>
        <xdr:cNvCxnSpPr/>
      </xdr:nvCxnSpPr>
      <xdr:spPr>
        <a:xfrm>
          <a:off x="6972300" y="15868221"/>
          <a:ext cx="889000" cy="6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95822</xdr:rowOff>
    </xdr:from>
    <xdr:to>
      <xdr:col>41</xdr:col>
      <xdr:colOff>101600</xdr:colOff>
      <xdr:row>98</xdr:row>
      <xdr:rowOff>25972</xdr:rowOff>
    </xdr:to>
    <xdr:sp macro="" textlink="">
      <xdr:nvSpPr>
        <xdr:cNvPr id="469" name="フローチャート: 判断 468"/>
        <xdr:cNvSpPr/>
      </xdr:nvSpPr>
      <xdr:spPr>
        <a:xfrm>
          <a:off x="7810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17099</xdr:rowOff>
    </xdr:from>
    <xdr:ext cx="534377" cy="259045"/>
    <xdr:sp macro="" textlink="">
      <xdr:nvSpPr>
        <xdr:cNvPr id="470" name="テキスト ボックス 469"/>
        <xdr:cNvSpPr txBox="1"/>
      </xdr:nvSpPr>
      <xdr:spPr>
        <a:xfrm>
          <a:off x="7594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74837</xdr:rowOff>
    </xdr:from>
    <xdr:to>
      <xdr:col>36</xdr:col>
      <xdr:colOff>165100</xdr:colOff>
      <xdr:row>98</xdr:row>
      <xdr:rowOff>4987</xdr:rowOff>
    </xdr:to>
    <xdr:sp macro="" textlink="">
      <xdr:nvSpPr>
        <xdr:cNvPr id="471" name="フローチャート: 判断 470"/>
        <xdr:cNvSpPr/>
      </xdr:nvSpPr>
      <xdr:spPr>
        <a:xfrm>
          <a:off x="6921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167564</xdr:rowOff>
    </xdr:from>
    <xdr:ext cx="534377" cy="259045"/>
    <xdr:sp macro="" textlink="">
      <xdr:nvSpPr>
        <xdr:cNvPr id="472" name="テキスト ボックス 471"/>
        <xdr:cNvSpPr txBox="1"/>
      </xdr:nvSpPr>
      <xdr:spPr>
        <a:xfrm>
          <a:off x="6705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132156</xdr:rowOff>
    </xdr:from>
    <xdr:to>
      <xdr:col>55</xdr:col>
      <xdr:colOff>50800</xdr:colOff>
      <xdr:row>97</xdr:row>
      <xdr:rowOff>62306</xdr:rowOff>
    </xdr:to>
    <xdr:sp macro="" textlink="">
      <xdr:nvSpPr>
        <xdr:cNvPr id="478" name="楕円 477"/>
        <xdr:cNvSpPr/>
      </xdr:nvSpPr>
      <xdr:spPr>
        <a:xfrm>
          <a:off x="10426700" y="16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155033</xdr:rowOff>
    </xdr:from>
    <xdr:ext cx="534377" cy="259045"/>
    <xdr:sp macro="" textlink="">
      <xdr:nvSpPr>
        <xdr:cNvPr id="479" name="普通建設事業費 （ うち更新整備　）該当値テキスト"/>
        <xdr:cNvSpPr txBox="1"/>
      </xdr:nvSpPr>
      <xdr:spPr>
        <a:xfrm>
          <a:off x="10528300" y="164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150312</xdr:rowOff>
    </xdr:from>
    <xdr:to>
      <xdr:col>50</xdr:col>
      <xdr:colOff>165100</xdr:colOff>
      <xdr:row>97</xdr:row>
      <xdr:rowOff>80462</xdr:rowOff>
    </xdr:to>
    <xdr:sp macro="" textlink="">
      <xdr:nvSpPr>
        <xdr:cNvPr id="480" name="楕円 479"/>
        <xdr:cNvSpPr/>
      </xdr:nvSpPr>
      <xdr:spPr>
        <a:xfrm>
          <a:off x="9588500" y="166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96989</xdr:rowOff>
    </xdr:from>
    <xdr:ext cx="534377" cy="259045"/>
    <xdr:sp macro="" textlink="">
      <xdr:nvSpPr>
        <xdr:cNvPr id="481" name="テキスト ボックス 480"/>
        <xdr:cNvSpPr txBox="1"/>
      </xdr:nvSpPr>
      <xdr:spPr>
        <a:xfrm>
          <a:off x="9372111" y="163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66935</xdr:rowOff>
    </xdr:from>
    <xdr:to>
      <xdr:col>46</xdr:col>
      <xdr:colOff>38100</xdr:colOff>
      <xdr:row>97</xdr:row>
      <xdr:rowOff>168535</xdr:rowOff>
    </xdr:to>
    <xdr:sp macro="" textlink="">
      <xdr:nvSpPr>
        <xdr:cNvPr id="482" name="楕円 481"/>
        <xdr:cNvSpPr/>
      </xdr:nvSpPr>
      <xdr:spPr>
        <a:xfrm>
          <a:off x="8699500" y="16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159662</xdr:rowOff>
    </xdr:from>
    <xdr:ext cx="534377" cy="259045"/>
    <xdr:sp macro="" textlink="">
      <xdr:nvSpPr>
        <xdr:cNvPr id="483" name="テキスト ボックス 482"/>
        <xdr:cNvSpPr txBox="1"/>
      </xdr:nvSpPr>
      <xdr:spPr>
        <a:xfrm>
          <a:off x="8483111" y="167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31933</xdr:rowOff>
    </xdr:from>
    <xdr:to>
      <xdr:col>41</xdr:col>
      <xdr:colOff>101600</xdr:colOff>
      <xdr:row>96</xdr:row>
      <xdr:rowOff>133533</xdr:rowOff>
    </xdr:to>
    <xdr:sp macro="" textlink="">
      <xdr:nvSpPr>
        <xdr:cNvPr id="484" name="楕円 483"/>
        <xdr:cNvSpPr/>
      </xdr:nvSpPr>
      <xdr:spPr>
        <a:xfrm>
          <a:off x="7810500" y="164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150060</xdr:rowOff>
    </xdr:from>
    <xdr:ext cx="534377" cy="259045"/>
    <xdr:sp macro="" textlink="">
      <xdr:nvSpPr>
        <xdr:cNvPr id="485" name="テキスト ボックス 484"/>
        <xdr:cNvSpPr txBox="1"/>
      </xdr:nvSpPr>
      <xdr:spPr>
        <a:xfrm>
          <a:off x="7594111" y="162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44021</xdr:rowOff>
    </xdr:from>
    <xdr:to>
      <xdr:col>36</xdr:col>
      <xdr:colOff>165100</xdr:colOff>
      <xdr:row>92</xdr:row>
      <xdr:rowOff>145621</xdr:rowOff>
    </xdr:to>
    <xdr:sp macro="" textlink="">
      <xdr:nvSpPr>
        <xdr:cNvPr id="486" name="楕円 485"/>
        <xdr:cNvSpPr/>
      </xdr:nvSpPr>
      <xdr:spPr>
        <a:xfrm>
          <a:off x="6921500" y="158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162148</xdr:rowOff>
    </xdr:from>
    <xdr:ext cx="599010" cy="259045"/>
    <xdr:sp macro="" textlink="">
      <xdr:nvSpPr>
        <xdr:cNvPr id="487" name="テキスト ボックス 486"/>
        <xdr:cNvSpPr txBox="1"/>
      </xdr:nvSpPr>
      <xdr:spPr>
        <a:xfrm>
          <a:off x="6672795" y="155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7" name="直線コネクタ 506"/>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8"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0"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1" name="直線コネクタ 510"/>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9386</xdr:rowOff>
    </xdr:from>
    <xdr:to>
      <xdr:col>85</xdr:col>
      <xdr:colOff>127000</xdr:colOff>
      <xdr:row>38</xdr:row>
      <xdr:rowOff>25400</xdr:rowOff>
    </xdr:to>
    <xdr:cxnSp macro="">
      <xdr:nvCxnSpPr>
        <xdr:cNvPr id="512" name="直線コネクタ 511"/>
        <xdr:cNvCxnSpPr/>
      </xdr:nvCxnSpPr>
      <xdr:spPr>
        <a:xfrm flipV="1">
          <a:off x="15481300" y="6524486"/>
          <a:ext cx="8382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3"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4" name="フローチャート: 判断 513"/>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159120</xdr:rowOff>
    </xdr:from>
    <xdr:to>
      <xdr:col>81</xdr:col>
      <xdr:colOff>50800</xdr:colOff>
      <xdr:row>38</xdr:row>
      <xdr:rowOff>25400</xdr:rowOff>
    </xdr:to>
    <xdr:cxnSp macro="">
      <xdr:nvCxnSpPr>
        <xdr:cNvPr id="515" name="直線コネクタ 514"/>
        <xdr:cNvCxnSpPr/>
      </xdr:nvCxnSpPr>
      <xdr:spPr>
        <a:xfrm>
          <a:off x="14592300" y="6502770"/>
          <a:ext cx="8890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6" name="フローチャート: 判断 515"/>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7" name="テキスト ボックス 516"/>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159120</xdr:rowOff>
    </xdr:from>
    <xdr:to>
      <xdr:col>76</xdr:col>
      <xdr:colOff>114300</xdr:colOff>
      <xdr:row>38</xdr:row>
      <xdr:rowOff>25400</xdr:rowOff>
    </xdr:to>
    <xdr:cxnSp macro="">
      <xdr:nvCxnSpPr>
        <xdr:cNvPr id="518" name="直線コネクタ 517"/>
        <xdr:cNvCxnSpPr/>
      </xdr:nvCxnSpPr>
      <xdr:spPr>
        <a:xfrm flipV="1">
          <a:off x="13703300" y="6502770"/>
          <a:ext cx="8890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9" name="フローチャート: 判断 518"/>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0" name="テキスト ボックス 519"/>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1" name="直線コネクタ 520"/>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2" name="フローチャート: 判断 521"/>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3" name="テキスト ボックス 522"/>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4" name="フローチャート: 判断 523"/>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5" name="テキスト ボックス 524"/>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130037</xdr:rowOff>
    </xdr:from>
    <xdr:to>
      <xdr:col>85</xdr:col>
      <xdr:colOff>177800</xdr:colOff>
      <xdr:row>38</xdr:row>
      <xdr:rowOff>60187</xdr:rowOff>
    </xdr:to>
    <xdr:sp macro="" textlink="">
      <xdr:nvSpPr>
        <xdr:cNvPr id="531" name="楕円 530"/>
        <xdr:cNvSpPr/>
      </xdr:nvSpPr>
      <xdr:spPr>
        <a:xfrm>
          <a:off x="16268700" y="64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97663</xdr:rowOff>
    </xdr:from>
    <xdr:ext cx="469744" cy="259045"/>
    <xdr:sp macro="" textlink="">
      <xdr:nvSpPr>
        <xdr:cNvPr id="532" name="災害復旧事業費該当値テキスト"/>
        <xdr:cNvSpPr txBox="1"/>
      </xdr:nvSpPr>
      <xdr:spPr>
        <a:xfrm>
          <a:off x="16370300" y="644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3" name="楕円 532"/>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4" name="テキスト ボックス 533"/>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108320</xdr:rowOff>
    </xdr:from>
    <xdr:to>
      <xdr:col>76</xdr:col>
      <xdr:colOff>165100</xdr:colOff>
      <xdr:row>38</xdr:row>
      <xdr:rowOff>38470</xdr:rowOff>
    </xdr:to>
    <xdr:sp macro="" textlink="">
      <xdr:nvSpPr>
        <xdr:cNvPr id="535" name="楕円 534"/>
        <xdr:cNvSpPr/>
      </xdr:nvSpPr>
      <xdr:spPr>
        <a:xfrm>
          <a:off x="14541500" y="64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54997</xdr:rowOff>
    </xdr:from>
    <xdr:ext cx="469744" cy="259045"/>
    <xdr:sp macro="" textlink="">
      <xdr:nvSpPr>
        <xdr:cNvPr id="536" name="テキスト ボックス 535"/>
        <xdr:cNvSpPr txBox="1"/>
      </xdr:nvSpPr>
      <xdr:spPr>
        <a:xfrm>
          <a:off x="14357428" y="622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7" name="楕円 536"/>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8" name="テキスト ボックス 537"/>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9" name="楕円 538"/>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0" name="テキスト ボックス 539"/>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3" name="直線コネクタ 612"/>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4"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5" name="直線コネクタ 614"/>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6"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7" name="直線コネクタ 616"/>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75609</xdr:rowOff>
    </xdr:from>
    <xdr:to>
      <xdr:col>85</xdr:col>
      <xdr:colOff>127000</xdr:colOff>
      <xdr:row>75</xdr:row>
      <xdr:rowOff>108359</xdr:rowOff>
    </xdr:to>
    <xdr:cxnSp macro="">
      <xdr:nvCxnSpPr>
        <xdr:cNvPr id="618" name="直線コネクタ 617"/>
        <xdr:cNvCxnSpPr/>
      </xdr:nvCxnSpPr>
      <xdr:spPr>
        <a:xfrm flipV="1">
          <a:off x="15481300" y="12934359"/>
          <a:ext cx="8382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19"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0" name="フローチャート: 判断 619"/>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108359</xdr:rowOff>
    </xdr:from>
    <xdr:to>
      <xdr:col>81</xdr:col>
      <xdr:colOff>50800</xdr:colOff>
      <xdr:row>75</xdr:row>
      <xdr:rowOff>111430</xdr:rowOff>
    </xdr:to>
    <xdr:cxnSp macro="">
      <xdr:nvCxnSpPr>
        <xdr:cNvPr id="621" name="直線コネクタ 620"/>
        <xdr:cNvCxnSpPr/>
      </xdr:nvCxnSpPr>
      <xdr:spPr>
        <a:xfrm flipV="1">
          <a:off x="14592300" y="12967109"/>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2" name="フローチャート: 判断 621"/>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3" name="テキスト ボックス 622"/>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68651</xdr:rowOff>
    </xdr:from>
    <xdr:to>
      <xdr:col>76</xdr:col>
      <xdr:colOff>114300</xdr:colOff>
      <xdr:row>75</xdr:row>
      <xdr:rowOff>111430</xdr:rowOff>
    </xdr:to>
    <xdr:cxnSp macro="">
      <xdr:nvCxnSpPr>
        <xdr:cNvPr id="624" name="直線コネクタ 623"/>
        <xdr:cNvCxnSpPr/>
      </xdr:nvCxnSpPr>
      <xdr:spPr>
        <a:xfrm>
          <a:off x="13703300" y="12927401"/>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5" name="フローチャート: 判断 624"/>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6" name="テキスト ボックス 625"/>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50904</xdr:rowOff>
    </xdr:from>
    <xdr:to>
      <xdr:col>71</xdr:col>
      <xdr:colOff>177800</xdr:colOff>
      <xdr:row>75</xdr:row>
      <xdr:rowOff>68651</xdr:rowOff>
    </xdr:to>
    <xdr:cxnSp macro="">
      <xdr:nvCxnSpPr>
        <xdr:cNvPr id="627" name="直線コネクタ 626"/>
        <xdr:cNvCxnSpPr/>
      </xdr:nvCxnSpPr>
      <xdr:spPr>
        <a:xfrm>
          <a:off x="12814300" y="12909654"/>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8" name="フローチャート: 判断 627"/>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29" name="テキスト ボックス 628"/>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0" name="フローチャート: 判断 629"/>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1" name="テキスト ボックス 630"/>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24809</xdr:rowOff>
    </xdr:from>
    <xdr:to>
      <xdr:col>85</xdr:col>
      <xdr:colOff>177800</xdr:colOff>
      <xdr:row>75</xdr:row>
      <xdr:rowOff>126409</xdr:rowOff>
    </xdr:to>
    <xdr:sp macro="" textlink="">
      <xdr:nvSpPr>
        <xdr:cNvPr id="637" name="楕円 636"/>
        <xdr:cNvSpPr/>
      </xdr:nvSpPr>
      <xdr:spPr>
        <a:xfrm>
          <a:off x="16268700" y="12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47686</xdr:rowOff>
    </xdr:from>
    <xdr:ext cx="534377" cy="259045"/>
    <xdr:sp macro="" textlink="">
      <xdr:nvSpPr>
        <xdr:cNvPr id="638" name="公債費該当値テキスト"/>
        <xdr:cNvSpPr txBox="1"/>
      </xdr:nvSpPr>
      <xdr:spPr>
        <a:xfrm>
          <a:off x="16370300" y="127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57559</xdr:rowOff>
    </xdr:from>
    <xdr:to>
      <xdr:col>81</xdr:col>
      <xdr:colOff>101600</xdr:colOff>
      <xdr:row>75</xdr:row>
      <xdr:rowOff>159159</xdr:rowOff>
    </xdr:to>
    <xdr:sp macro="" textlink="">
      <xdr:nvSpPr>
        <xdr:cNvPr id="639" name="楕円 638"/>
        <xdr:cNvSpPr/>
      </xdr:nvSpPr>
      <xdr:spPr>
        <a:xfrm>
          <a:off x="15430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4236</xdr:rowOff>
    </xdr:from>
    <xdr:ext cx="534377" cy="259045"/>
    <xdr:sp macro="" textlink="">
      <xdr:nvSpPr>
        <xdr:cNvPr id="640" name="テキスト ボックス 639"/>
        <xdr:cNvSpPr txBox="1"/>
      </xdr:nvSpPr>
      <xdr:spPr>
        <a:xfrm>
          <a:off x="15214111" y="126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60630</xdr:rowOff>
    </xdr:from>
    <xdr:to>
      <xdr:col>76</xdr:col>
      <xdr:colOff>165100</xdr:colOff>
      <xdr:row>75</xdr:row>
      <xdr:rowOff>162229</xdr:rowOff>
    </xdr:to>
    <xdr:sp macro="" textlink="">
      <xdr:nvSpPr>
        <xdr:cNvPr id="641" name="楕円 640"/>
        <xdr:cNvSpPr/>
      </xdr:nvSpPr>
      <xdr:spPr>
        <a:xfrm>
          <a:off x="14541500" y="1291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7307</xdr:rowOff>
    </xdr:from>
    <xdr:ext cx="534377" cy="259045"/>
    <xdr:sp macro="" textlink="">
      <xdr:nvSpPr>
        <xdr:cNvPr id="642" name="テキスト ボックス 641"/>
        <xdr:cNvSpPr txBox="1"/>
      </xdr:nvSpPr>
      <xdr:spPr>
        <a:xfrm>
          <a:off x="14325111" y="126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17851</xdr:rowOff>
    </xdr:from>
    <xdr:to>
      <xdr:col>72</xdr:col>
      <xdr:colOff>38100</xdr:colOff>
      <xdr:row>75</xdr:row>
      <xdr:rowOff>119451</xdr:rowOff>
    </xdr:to>
    <xdr:sp macro="" textlink="">
      <xdr:nvSpPr>
        <xdr:cNvPr id="643" name="楕円 642"/>
        <xdr:cNvSpPr/>
      </xdr:nvSpPr>
      <xdr:spPr>
        <a:xfrm>
          <a:off x="13652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135978</xdr:rowOff>
    </xdr:from>
    <xdr:ext cx="534377" cy="259045"/>
    <xdr:sp macro="" textlink="">
      <xdr:nvSpPr>
        <xdr:cNvPr id="644" name="テキスト ボックス 643"/>
        <xdr:cNvSpPr txBox="1"/>
      </xdr:nvSpPr>
      <xdr:spPr>
        <a:xfrm>
          <a:off x="13436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xdr:rowOff>
    </xdr:from>
    <xdr:to>
      <xdr:col>67</xdr:col>
      <xdr:colOff>101600</xdr:colOff>
      <xdr:row>75</xdr:row>
      <xdr:rowOff>101704</xdr:rowOff>
    </xdr:to>
    <xdr:sp macro="" textlink="">
      <xdr:nvSpPr>
        <xdr:cNvPr id="645" name="楕円 644"/>
        <xdr:cNvSpPr/>
      </xdr:nvSpPr>
      <xdr:spPr>
        <a:xfrm>
          <a:off x="12763500" y="128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118231</xdr:rowOff>
    </xdr:from>
    <xdr:ext cx="534377" cy="259045"/>
    <xdr:sp macro="" textlink="">
      <xdr:nvSpPr>
        <xdr:cNvPr id="646" name="テキスト ボックス 645"/>
        <xdr:cNvSpPr txBox="1"/>
      </xdr:nvSpPr>
      <xdr:spPr>
        <a:xfrm>
          <a:off x="12547111" y="126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2" name="直線コネクタ 671"/>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3"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4" name="直線コネクタ 673"/>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5"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6" name="直線コネクタ 675"/>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80373</xdr:rowOff>
    </xdr:from>
    <xdr:to>
      <xdr:col>85</xdr:col>
      <xdr:colOff>127000</xdr:colOff>
      <xdr:row>99</xdr:row>
      <xdr:rowOff>82691</xdr:rowOff>
    </xdr:to>
    <xdr:cxnSp macro="">
      <xdr:nvCxnSpPr>
        <xdr:cNvPr id="677" name="直線コネクタ 676"/>
        <xdr:cNvCxnSpPr/>
      </xdr:nvCxnSpPr>
      <xdr:spPr>
        <a:xfrm>
          <a:off x="15481300" y="17053923"/>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78"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9" name="フローチャート: 判断 678"/>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167720</xdr:rowOff>
    </xdr:from>
    <xdr:to>
      <xdr:col>81</xdr:col>
      <xdr:colOff>50800</xdr:colOff>
      <xdr:row>99</xdr:row>
      <xdr:rowOff>80373</xdr:rowOff>
    </xdr:to>
    <xdr:cxnSp macro="">
      <xdr:nvCxnSpPr>
        <xdr:cNvPr id="680" name="直線コネクタ 679"/>
        <xdr:cNvCxnSpPr/>
      </xdr:nvCxnSpPr>
      <xdr:spPr>
        <a:xfrm>
          <a:off x="14592300" y="16969820"/>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1" name="フローチャート: 判断 680"/>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2" name="テキスト ボックス 681"/>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167720</xdr:rowOff>
    </xdr:from>
    <xdr:to>
      <xdr:col>76</xdr:col>
      <xdr:colOff>114300</xdr:colOff>
      <xdr:row>99</xdr:row>
      <xdr:rowOff>74679</xdr:rowOff>
    </xdr:to>
    <xdr:cxnSp macro="">
      <xdr:nvCxnSpPr>
        <xdr:cNvPr id="683" name="直線コネクタ 682"/>
        <xdr:cNvCxnSpPr/>
      </xdr:nvCxnSpPr>
      <xdr:spPr>
        <a:xfrm flipV="1">
          <a:off x="13703300" y="16969820"/>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4" name="フローチャート: 判断 683"/>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5" name="テキスト ボックス 684"/>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74679</xdr:rowOff>
    </xdr:from>
    <xdr:to>
      <xdr:col>71</xdr:col>
      <xdr:colOff>177800</xdr:colOff>
      <xdr:row>99</xdr:row>
      <xdr:rowOff>79643</xdr:rowOff>
    </xdr:to>
    <xdr:cxnSp macro="">
      <xdr:nvCxnSpPr>
        <xdr:cNvPr id="686" name="直線コネクタ 685"/>
        <xdr:cNvCxnSpPr/>
      </xdr:nvCxnSpPr>
      <xdr:spPr>
        <a:xfrm flipV="1">
          <a:off x="12814300" y="1704822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7" name="フローチャート: 判断 686"/>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88" name="テキスト ボックス 687"/>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9" name="フローチャート: 判断 688"/>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0" name="テキスト ボックス 689"/>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31891</xdr:rowOff>
    </xdr:from>
    <xdr:to>
      <xdr:col>85</xdr:col>
      <xdr:colOff>177800</xdr:colOff>
      <xdr:row>99</xdr:row>
      <xdr:rowOff>133491</xdr:rowOff>
    </xdr:to>
    <xdr:sp macro="" textlink="">
      <xdr:nvSpPr>
        <xdr:cNvPr id="696" name="楕円 695"/>
        <xdr:cNvSpPr/>
      </xdr:nvSpPr>
      <xdr:spPr>
        <a:xfrm>
          <a:off x="16268700" y="170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118268</xdr:rowOff>
    </xdr:from>
    <xdr:ext cx="469744" cy="259045"/>
    <xdr:sp macro="" textlink="">
      <xdr:nvSpPr>
        <xdr:cNvPr id="697" name="積立金該当値テキスト"/>
        <xdr:cNvSpPr txBox="1"/>
      </xdr:nvSpPr>
      <xdr:spPr>
        <a:xfrm>
          <a:off x="16370300" y="169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29573</xdr:rowOff>
    </xdr:from>
    <xdr:to>
      <xdr:col>81</xdr:col>
      <xdr:colOff>101600</xdr:colOff>
      <xdr:row>99</xdr:row>
      <xdr:rowOff>131173</xdr:rowOff>
    </xdr:to>
    <xdr:sp macro="" textlink="">
      <xdr:nvSpPr>
        <xdr:cNvPr id="698" name="楕円 697"/>
        <xdr:cNvSpPr/>
      </xdr:nvSpPr>
      <xdr:spPr>
        <a:xfrm>
          <a:off x="15430500" y="17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122300</xdr:rowOff>
    </xdr:from>
    <xdr:ext cx="469744" cy="259045"/>
    <xdr:sp macro="" textlink="">
      <xdr:nvSpPr>
        <xdr:cNvPr id="699" name="テキスト ボックス 698"/>
        <xdr:cNvSpPr txBox="1"/>
      </xdr:nvSpPr>
      <xdr:spPr>
        <a:xfrm>
          <a:off x="15246428" y="17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116920</xdr:rowOff>
    </xdr:from>
    <xdr:to>
      <xdr:col>76</xdr:col>
      <xdr:colOff>165100</xdr:colOff>
      <xdr:row>99</xdr:row>
      <xdr:rowOff>47070</xdr:rowOff>
    </xdr:to>
    <xdr:sp macro="" textlink="">
      <xdr:nvSpPr>
        <xdr:cNvPr id="700" name="楕円 699"/>
        <xdr:cNvSpPr/>
      </xdr:nvSpPr>
      <xdr:spPr>
        <a:xfrm>
          <a:off x="14541500" y="169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38197</xdr:rowOff>
    </xdr:from>
    <xdr:ext cx="469744" cy="259045"/>
    <xdr:sp macro="" textlink="">
      <xdr:nvSpPr>
        <xdr:cNvPr id="701" name="テキスト ボックス 700"/>
        <xdr:cNvSpPr txBox="1"/>
      </xdr:nvSpPr>
      <xdr:spPr>
        <a:xfrm>
          <a:off x="14357428" y="1701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23879</xdr:rowOff>
    </xdr:from>
    <xdr:to>
      <xdr:col>72</xdr:col>
      <xdr:colOff>38100</xdr:colOff>
      <xdr:row>99</xdr:row>
      <xdr:rowOff>125479</xdr:rowOff>
    </xdr:to>
    <xdr:sp macro="" textlink="">
      <xdr:nvSpPr>
        <xdr:cNvPr id="702" name="楕円 701"/>
        <xdr:cNvSpPr/>
      </xdr:nvSpPr>
      <xdr:spPr>
        <a:xfrm>
          <a:off x="13652500" y="169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116606</xdr:rowOff>
    </xdr:from>
    <xdr:ext cx="469744" cy="259045"/>
    <xdr:sp macro="" textlink="">
      <xdr:nvSpPr>
        <xdr:cNvPr id="703" name="テキスト ボックス 702"/>
        <xdr:cNvSpPr txBox="1"/>
      </xdr:nvSpPr>
      <xdr:spPr>
        <a:xfrm>
          <a:off x="13468428" y="1709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28843</xdr:rowOff>
    </xdr:from>
    <xdr:to>
      <xdr:col>67</xdr:col>
      <xdr:colOff>101600</xdr:colOff>
      <xdr:row>99</xdr:row>
      <xdr:rowOff>130443</xdr:rowOff>
    </xdr:to>
    <xdr:sp macro="" textlink="">
      <xdr:nvSpPr>
        <xdr:cNvPr id="704" name="楕円 703"/>
        <xdr:cNvSpPr/>
      </xdr:nvSpPr>
      <xdr:spPr>
        <a:xfrm>
          <a:off x="12763500" y="170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121570</xdr:rowOff>
    </xdr:from>
    <xdr:ext cx="469744" cy="259045"/>
    <xdr:sp macro="" textlink="">
      <xdr:nvSpPr>
        <xdr:cNvPr id="705" name="テキスト ボックス 704"/>
        <xdr:cNvSpPr txBox="1"/>
      </xdr:nvSpPr>
      <xdr:spPr>
        <a:xfrm>
          <a:off x="12579428" y="170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9" name="直線コネクタ 728"/>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2"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3" name="直線コネクタ 732"/>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65729</xdr:rowOff>
    </xdr:from>
    <xdr:to>
      <xdr:col>116</xdr:col>
      <xdr:colOff>63500</xdr:colOff>
      <xdr:row>38</xdr:row>
      <xdr:rowOff>92208</xdr:rowOff>
    </xdr:to>
    <xdr:cxnSp macro="">
      <xdr:nvCxnSpPr>
        <xdr:cNvPr id="734" name="直線コネクタ 733"/>
        <xdr:cNvCxnSpPr/>
      </xdr:nvCxnSpPr>
      <xdr:spPr>
        <a:xfrm flipV="1">
          <a:off x="21323300" y="6580829"/>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5" name="投資及び出資金平均値テキスト"/>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6" name="フローチャート: 判断 735"/>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92208</xdr:rowOff>
    </xdr:from>
    <xdr:to>
      <xdr:col>111</xdr:col>
      <xdr:colOff>177800</xdr:colOff>
      <xdr:row>38</xdr:row>
      <xdr:rowOff>115164</xdr:rowOff>
    </xdr:to>
    <xdr:cxnSp macro="">
      <xdr:nvCxnSpPr>
        <xdr:cNvPr id="737" name="直線コネクタ 736"/>
        <xdr:cNvCxnSpPr/>
      </xdr:nvCxnSpPr>
      <xdr:spPr>
        <a:xfrm flipV="1">
          <a:off x="20434300" y="6607308"/>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8" name="フローチャート: 判断 737"/>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39" name="テキスト ボックス 738"/>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115164</xdr:rowOff>
    </xdr:from>
    <xdr:to>
      <xdr:col>107</xdr:col>
      <xdr:colOff>50800</xdr:colOff>
      <xdr:row>38</xdr:row>
      <xdr:rowOff>132061</xdr:rowOff>
    </xdr:to>
    <xdr:cxnSp macro="">
      <xdr:nvCxnSpPr>
        <xdr:cNvPr id="740" name="直線コネクタ 739"/>
        <xdr:cNvCxnSpPr/>
      </xdr:nvCxnSpPr>
      <xdr:spPr>
        <a:xfrm flipV="1">
          <a:off x="19545300" y="663026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1" name="フローチャート: 判断 740"/>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2" name="テキスト ボックス 741"/>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132061</xdr:rowOff>
    </xdr:from>
    <xdr:to>
      <xdr:col>102</xdr:col>
      <xdr:colOff>114300</xdr:colOff>
      <xdr:row>39</xdr:row>
      <xdr:rowOff>2825</xdr:rowOff>
    </xdr:to>
    <xdr:cxnSp macro="">
      <xdr:nvCxnSpPr>
        <xdr:cNvPr id="743" name="直線コネクタ 742"/>
        <xdr:cNvCxnSpPr/>
      </xdr:nvCxnSpPr>
      <xdr:spPr>
        <a:xfrm flipV="1">
          <a:off x="18656300" y="6647161"/>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4" name="フローチャート: 判断 743"/>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5" name="テキスト ボックス 744"/>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6" name="フローチャート: 判断 745"/>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7" name="テキスト ボックス 746"/>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14929</xdr:rowOff>
    </xdr:from>
    <xdr:to>
      <xdr:col>116</xdr:col>
      <xdr:colOff>114300</xdr:colOff>
      <xdr:row>38</xdr:row>
      <xdr:rowOff>116529</xdr:rowOff>
    </xdr:to>
    <xdr:sp macro="" textlink="">
      <xdr:nvSpPr>
        <xdr:cNvPr id="753" name="楕円 752"/>
        <xdr:cNvSpPr/>
      </xdr:nvSpPr>
      <xdr:spPr>
        <a:xfrm>
          <a:off x="22110700" y="6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37806</xdr:rowOff>
    </xdr:from>
    <xdr:ext cx="469744" cy="259045"/>
    <xdr:sp macro="" textlink="">
      <xdr:nvSpPr>
        <xdr:cNvPr id="754" name="投資及び出資金該当値テキスト"/>
        <xdr:cNvSpPr txBox="1"/>
      </xdr:nvSpPr>
      <xdr:spPr>
        <a:xfrm>
          <a:off x="22212300" y="63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41408</xdr:rowOff>
    </xdr:from>
    <xdr:to>
      <xdr:col>112</xdr:col>
      <xdr:colOff>38100</xdr:colOff>
      <xdr:row>38</xdr:row>
      <xdr:rowOff>143008</xdr:rowOff>
    </xdr:to>
    <xdr:sp macro="" textlink="">
      <xdr:nvSpPr>
        <xdr:cNvPr id="755" name="楕円 754"/>
        <xdr:cNvSpPr/>
      </xdr:nvSpPr>
      <xdr:spPr>
        <a:xfrm>
          <a:off x="21272500" y="65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159535</xdr:rowOff>
    </xdr:from>
    <xdr:ext cx="469744" cy="259045"/>
    <xdr:sp macro="" textlink="">
      <xdr:nvSpPr>
        <xdr:cNvPr id="756" name="テキスト ボックス 755"/>
        <xdr:cNvSpPr txBox="1"/>
      </xdr:nvSpPr>
      <xdr:spPr>
        <a:xfrm>
          <a:off x="21088428" y="63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64364</xdr:rowOff>
    </xdr:from>
    <xdr:to>
      <xdr:col>107</xdr:col>
      <xdr:colOff>101600</xdr:colOff>
      <xdr:row>38</xdr:row>
      <xdr:rowOff>165964</xdr:rowOff>
    </xdr:to>
    <xdr:sp macro="" textlink="">
      <xdr:nvSpPr>
        <xdr:cNvPr id="757" name="楕円 756"/>
        <xdr:cNvSpPr/>
      </xdr:nvSpPr>
      <xdr:spPr>
        <a:xfrm>
          <a:off x="20383500" y="6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11041</xdr:rowOff>
    </xdr:from>
    <xdr:ext cx="469744" cy="259045"/>
    <xdr:sp macro="" textlink="">
      <xdr:nvSpPr>
        <xdr:cNvPr id="758" name="テキスト ボックス 757"/>
        <xdr:cNvSpPr txBox="1"/>
      </xdr:nvSpPr>
      <xdr:spPr>
        <a:xfrm>
          <a:off x="20199428" y="6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81261</xdr:rowOff>
    </xdr:from>
    <xdr:to>
      <xdr:col>102</xdr:col>
      <xdr:colOff>165100</xdr:colOff>
      <xdr:row>39</xdr:row>
      <xdr:rowOff>11411</xdr:rowOff>
    </xdr:to>
    <xdr:sp macro="" textlink="">
      <xdr:nvSpPr>
        <xdr:cNvPr id="759" name="楕円 758"/>
        <xdr:cNvSpPr/>
      </xdr:nvSpPr>
      <xdr:spPr>
        <a:xfrm>
          <a:off x="19494500" y="65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27938</xdr:rowOff>
    </xdr:from>
    <xdr:ext cx="469744" cy="259045"/>
    <xdr:sp macro="" textlink="">
      <xdr:nvSpPr>
        <xdr:cNvPr id="760" name="テキスト ボックス 759"/>
        <xdr:cNvSpPr txBox="1"/>
      </xdr:nvSpPr>
      <xdr:spPr>
        <a:xfrm>
          <a:off x="19310428" y="637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123475</xdr:rowOff>
    </xdr:from>
    <xdr:to>
      <xdr:col>98</xdr:col>
      <xdr:colOff>38100</xdr:colOff>
      <xdr:row>39</xdr:row>
      <xdr:rowOff>53625</xdr:rowOff>
    </xdr:to>
    <xdr:sp macro="" textlink="">
      <xdr:nvSpPr>
        <xdr:cNvPr id="761" name="楕円 760"/>
        <xdr:cNvSpPr/>
      </xdr:nvSpPr>
      <xdr:spPr>
        <a:xfrm>
          <a:off x="18605500" y="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70153</xdr:rowOff>
    </xdr:from>
    <xdr:ext cx="469744" cy="259045"/>
    <xdr:sp macro="" textlink="">
      <xdr:nvSpPr>
        <xdr:cNvPr id="762" name="テキスト ボックス 761"/>
        <xdr:cNvSpPr txBox="1"/>
      </xdr:nvSpPr>
      <xdr:spPr>
        <a:xfrm>
          <a:off x="18421428" y="641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8" name="直線コネクタ 787"/>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1"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2" name="直線コネクタ 791"/>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30397</xdr:rowOff>
    </xdr:from>
    <xdr:to>
      <xdr:col>116</xdr:col>
      <xdr:colOff>63500</xdr:colOff>
      <xdr:row>58</xdr:row>
      <xdr:rowOff>36406</xdr:rowOff>
    </xdr:to>
    <xdr:cxnSp macro="">
      <xdr:nvCxnSpPr>
        <xdr:cNvPr id="793" name="直線コネクタ 792"/>
        <xdr:cNvCxnSpPr/>
      </xdr:nvCxnSpPr>
      <xdr:spPr>
        <a:xfrm flipV="1">
          <a:off x="21323300" y="9974497"/>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4" name="貸付金平均値テキスト"/>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5" name="フローチャート: 判断 794"/>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34642</xdr:rowOff>
    </xdr:from>
    <xdr:to>
      <xdr:col>111</xdr:col>
      <xdr:colOff>177800</xdr:colOff>
      <xdr:row>58</xdr:row>
      <xdr:rowOff>36406</xdr:rowOff>
    </xdr:to>
    <xdr:cxnSp macro="">
      <xdr:nvCxnSpPr>
        <xdr:cNvPr id="796" name="直線コネクタ 795"/>
        <xdr:cNvCxnSpPr/>
      </xdr:nvCxnSpPr>
      <xdr:spPr>
        <a:xfrm>
          <a:off x="20434300" y="9978742"/>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7" name="フローチャート: 判断 796"/>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8" name="テキスト ボックス 797"/>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34642</xdr:rowOff>
    </xdr:from>
    <xdr:to>
      <xdr:col>107</xdr:col>
      <xdr:colOff>50800</xdr:colOff>
      <xdr:row>58</xdr:row>
      <xdr:rowOff>38985</xdr:rowOff>
    </xdr:to>
    <xdr:cxnSp macro="">
      <xdr:nvCxnSpPr>
        <xdr:cNvPr id="799" name="直線コネクタ 798"/>
        <xdr:cNvCxnSpPr/>
      </xdr:nvCxnSpPr>
      <xdr:spPr>
        <a:xfrm flipV="1">
          <a:off x="19545300" y="99787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0" name="フローチャート: 判断 799"/>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1" name="テキスト ボックス 800"/>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38985</xdr:rowOff>
    </xdr:from>
    <xdr:to>
      <xdr:col>102</xdr:col>
      <xdr:colOff>114300</xdr:colOff>
      <xdr:row>58</xdr:row>
      <xdr:rowOff>43884</xdr:rowOff>
    </xdr:to>
    <xdr:cxnSp macro="">
      <xdr:nvCxnSpPr>
        <xdr:cNvPr id="802" name="直線コネクタ 801"/>
        <xdr:cNvCxnSpPr/>
      </xdr:nvCxnSpPr>
      <xdr:spPr>
        <a:xfrm flipV="1">
          <a:off x="18656300" y="99830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3" name="フローチャート: 判断 802"/>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4" name="テキスト ボックス 803"/>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5" name="フローチャート: 判断 804"/>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6" name="テキスト ボックス 805"/>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151047</xdr:rowOff>
    </xdr:from>
    <xdr:to>
      <xdr:col>116</xdr:col>
      <xdr:colOff>114300</xdr:colOff>
      <xdr:row>58</xdr:row>
      <xdr:rowOff>81197</xdr:rowOff>
    </xdr:to>
    <xdr:sp macro="" textlink="">
      <xdr:nvSpPr>
        <xdr:cNvPr id="812" name="楕円 811"/>
        <xdr:cNvSpPr/>
      </xdr:nvSpPr>
      <xdr:spPr>
        <a:xfrm>
          <a:off x="22110700" y="9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2474</xdr:rowOff>
    </xdr:from>
    <xdr:ext cx="469744" cy="259045"/>
    <xdr:sp macro="" textlink="">
      <xdr:nvSpPr>
        <xdr:cNvPr id="813" name="貸付金該当値テキスト"/>
        <xdr:cNvSpPr txBox="1"/>
      </xdr:nvSpPr>
      <xdr:spPr>
        <a:xfrm>
          <a:off x="22212300" y="97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157056</xdr:rowOff>
    </xdr:from>
    <xdr:to>
      <xdr:col>112</xdr:col>
      <xdr:colOff>38100</xdr:colOff>
      <xdr:row>58</xdr:row>
      <xdr:rowOff>87206</xdr:rowOff>
    </xdr:to>
    <xdr:sp macro="" textlink="">
      <xdr:nvSpPr>
        <xdr:cNvPr id="814" name="楕円 813"/>
        <xdr:cNvSpPr/>
      </xdr:nvSpPr>
      <xdr:spPr>
        <a:xfrm>
          <a:off x="21272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103733</xdr:rowOff>
    </xdr:from>
    <xdr:ext cx="469744" cy="259045"/>
    <xdr:sp macro="" textlink="">
      <xdr:nvSpPr>
        <xdr:cNvPr id="815" name="テキスト ボックス 814"/>
        <xdr:cNvSpPr txBox="1"/>
      </xdr:nvSpPr>
      <xdr:spPr>
        <a:xfrm>
          <a:off x="21088428" y="970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155292</xdr:rowOff>
    </xdr:from>
    <xdr:to>
      <xdr:col>107</xdr:col>
      <xdr:colOff>101600</xdr:colOff>
      <xdr:row>58</xdr:row>
      <xdr:rowOff>85442</xdr:rowOff>
    </xdr:to>
    <xdr:sp macro="" textlink="">
      <xdr:nvSpPr>
        <xdr:cNvPr id="816" name="楕円 815"/>
        <xdr:cNvSpPr/>
      </xdr:nvSpPr>
      <xdr:spPr>
        <a:xfrm>
          <a:off x="20383500" y="99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101969</xdr:rowOff>
    </xdr:from>
    <xdr:ext cx="469744" cy="259045"/>
    <xdr:sp macro="" textlink="">
      <xdr:nvSpPr>
        <xdr:cNvPr id="817" name="テキスト ボックス 816"/>
        <xdr:cNvSpPr txBox="1"/>
      </xdr:nvSpPr>
      <xdr:spPr>
        <a:xfrm>
          <a:off x="20199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159635</xdr:rowOff>
    </xdr:from>
    <xdr:to>
      <xdr:col>102</xdr:col>
      <xdr:colOff>165100</xdr:colOff>
      <xdr:row>58</xdr:row>
      <xdr:rowOff>89785</xdr:rowOff>
    </xdr:to>
    <xdr:sp macro="" textlink="">
      <xdr:nvSpPr>
        <xdr:cNvPr id="818" name="楕円 817"/>
        <xdr:cNvSpPr/>
      </xdr:nvSpPr>
      <xdr:spPr>
        <a:xfrm>
          <a:off x="19494500" y="99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106312</xdr:rowOff>
    </xdr:from>
    <xdr:ext cx="469744" cy="259045"/>
    <xdr:sp macro="" textlink="">
      <xdr:nvSpPr>
        <xdr:cNvPr id="819" name="テキスト ボックス 818"/>
        <xdr:cNvSpPr txBox="1"/>
      </xdr:nvSpPr>
      <xdr:spPr>
        <a:xfrm>
          <a:off x="19310428" y="970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164534</xdr:rowOff>
    </xdr:from>
    <xdr:to>
      <xdr:col>98</xdr:col>
      <xdr:colOff>38100</xdr:colOff>
      <xdr:row>58</xdr:row>
      <xdr:rowOff>94684</xdr:rowOff>
    </xdr:to>
    <xdr:sp macro="" textlink="">
      <xdr:nvSpPr>
        <xdr:cNvPr id="820" name="楕円 819"/>
        <xdr:cNvSpPr/>
      </xdr:nvSpPr>
      <xdr:spPr>
        <a:xfrm>
          <a:off x="18605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111211</xdr:rowOff>
    </xdr:from>
    <xdr:ext cx="469744" cy="259045"/>
    <xdr:sp macro="" textlink="">
      <xdr:nvSpPr>
        <xdr:cNvPr id="821" name="テキスト ボックス 820"/>
        <xdr:cNvSpPr txBox="1"/>
      </xdr:nvSpPr>
      <xdr:spPr>
        <a:xfrm>
          <a:off x="18421428" y="97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5" name="直線コネクタ 844"/>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6"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7" name="直線コネクタ 846"/>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8"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9" name="直線コネクタ 848"/>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3835</xdr:rowOff>
    </xdr:from>
    <xdr:to>
      <xdr:col>116</xdr:col>
      <xdr:colOff>63500</xdr:colOff>
      <xdr:row>77</xdr:row>
      <xdr:rowOff>10982</xdr:rowOff>
    </xdr:to>
    <xdr:cxnSp macro="">
      <xdr:nvCxnSpPr>
        <xdr:cNvPr id="850" name="直線コネクタ 849"/>
        <xdr:cNvCxnSpPr/>
      </xdr:nvCxnSpPr>
      <xdr:spPr>
        <a:xfrm>
          <a:off x="21323300" y="13205485"/>
          <a:ext cx="8382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1"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2" name="フローチャート: 判断 851"/>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3835</xdr:rowOff>
    </xdr:from>
    <xdr:to>
      <xdr:col>111</xdr:col>
      <xdr:colOff>177800</xdr:colOff>
      <xdr:row>77</xdr:row>
      <xdr:rowOff>16659</xdr:rowOff>
    </xdr:to>
    <xdr:cxnSp macro="">
      <xdr:nvCxnSpPr>
        <xdr:cNvPr id="853" name="直線コネクタ 852"/>
        <xdr:cNvCxnSpPr/>
      </xdr:nvCxnSpPr>
      <xdr:spPr>
        <a:xfrm flipV="1">
          <a:off x="20434300" y="1320548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4" name="フローチャート: 判断 853"/>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5" name="テキスト ボックス 854"/>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16659</xdr:rowOff>
    </xdr:from>
    <xdr:to>
      <xdr:col>107</xdr:col>
      <xdr:colOff>50800</xdr:colOff>
      <xdr:row>77</xdr:row>
      <xdr:rowOff>20081</xdr:rowOff>
    </xdr:to>
    <xdr:cxnSp macro="">
      <xdr:nvCxnSpPr>
        <xdr:cNvPr id="856" name="直線コネクタ 855"/>
        <xdr:cNvCxnSpPr/>
      </xdr:nvCxnSpPr>
      <xdr:spPr>
        <a:xfrm flipV="1">
          <a:off x="19545300" y="13218309"/>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7" name="フローチャート: 判断 856"/>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58" name="テキスト ボックス 857"/>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167543</xdr:rowOff>
    </xdr:from>
    <xdr:to>
      <xdr:col>102</xdr:col>
      <xdr:colOff>114300</xdr:colOff>
      <xdr:row>77</xdr:row>
      <xdr:rowOff>20081</xdr:rowOff>
    </xdr:to>
    <xdr:cxnSp macro="">
      <xdr:nvCxnSpPr>
        <xdr:cNvPr id="859" name="直線コネクタ 858"/>
        <xdr:cNvCxnSpPr/>
      </xdr:nvCxnSpPr>
      <xdr:spPr>
        <a:xfrm>
          <a:off x="18656300" y="13197743"/>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0" name="フローチャート: 判断 859"/>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1" name="テキスト ボックス 860"/>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2" name="フローチャート: 判断 861"/>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3" name="テキスト ボックス 862"/>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131632</xdr:rowOff>
    </xdr:from>
    <xdr:to>
      <xdr:col>116</xdr:col>
      <xdr:colOff>114300</xdr:colOff>
      <xdr:row>77</xdr:row>
      <xdr:rowOff>61782</xdr:rowOff>
    </xdr:to>
    <xdr:sp macro="" textlink="">
      <xdr:nvSpPr>
        <xdr:cNvPr id="869" name="楕円 868"/>
        <xdr:cNvSpPr/>
      </xdr:nvSpPr>
      <xdr:spPr>
        <a:xfrm>
          <a:off x="22110700" y="13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110059</xdr:rowOff>
    </xdr:from>
    <xdr:ext cx="534377" cy="259045"/>
    <xdr:sp macro="" textlink="">
      <xdr:nvSpPr>
        <xdr:cNvPr id="870" name="繰出金該当値テキスト"/>
        <xdr:cNvSpPr txBox="1"/>
      </xdr:nvSpPr>
      <xdr:spPr>
        <a:xfrm>
          <a:off x="22212300" y="131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124485</xdr:rowOff>
    </xdr:from>
    <xdr:to>
      <xdr:col>112</xdr:col>
      <xdr:colOff>38100</xdr:colOff>
      <xdr:row>77</xdr:row>
      <xdr:rowOff>54635</xdr:rowOff>
    </xdr:to>
    <xdr:sp macro="" textlink="">
      <xdr:nvSpPr>
        <xdr:cNvPr id="871" name="楕円 870"/>
        <xdr:cNvSpPr/>
      </xdr:nvSpPr>
      <xdr:spPr>
        <a:xfrm>
          <a:off x="21272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45762</xdr:rowOff>
    </xdr:from>
    <xdr:ext cx="534377" cy="259045"/>
    <xdr:sp macro="" textlink="">
      <xdr:nvSpPr>
        <xdr:cNvPr id="872" name="テキスト ボックス 871"/>
        <xdr:cNvSpPr txBox="1"/>
      </xdr:nvSpPr>
      <xdr:spPr>
        <a:xfrm>
          <a:off x="21056111" y="132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137309</xdr:rowOff>
    </xdr:from>
    <xdr:to>
      <xdr:col>107</xdr:col>
      <xdr:colOff>101600</xdr:colOff>
      <xdr:row>77</xdr:row>
      <xdr:rowOff>67459</xdr:rowOff>
    </xdr:to>
    <xdr:sp macro="" textlink="">
      <xdr:nvSpPr>
        <xdr:cNvPr id="873" name="楕円 872"/>
        <xdr:cNvSpPr/>
      </xdr:nvSpPr>
      <xdr:spPr>
        <a:xfrm>
          <a:off x="20383500" y="131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58586</xdr:rowOff>
    </xdr:from>
    <xdr:ext cx="534377" cy="259045"/>
    <xdr:sp macro="" textlink="">
      <xdr:nvSpPr>
        <xdr:cNvPr id="874" name="テキスト ボックス 873"/>
        <xdr:cNvSpPr txBox="1"/>
      </xdr:nvSpPr>
      <xdr:spPr>
        <a:xfrm>
          <a:off x="20167111" y="132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140731</xdr:rowOff>
    </xdr:from>
    <xdr:to>
      <xdr:col>102</xdr:col>
      <xdr:colOff>165100</xdr:colOff>
      <xdr:row>77</xdr:row>
      <xdr:rowOff>70881</xdr:rowOff>
    </xdr:to>
    <xdr:sp macro="" textlink="">
      <xdr:nvSpPr>
        <xdr:cNvPr id="875" name="楕円 874"/>
        <xdr:cNvSpPr/>
      </xdr:nvSpPr>
      <xdr:spPr>
        <a:xfrm>
          <a:off x="19494500" y="131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62008</xdr:rowOff>
    </xdr:from>
    <xdr:ext cx="534377" cy="259045"/>
    <xdr:sp macro="" textlink="">
      <xdr:nvSpPr>
        <xdr:cNvPr id="876" name="テキスト ボックス 875"/>
        <xdr:cNvSpPr txBox="1"/>
      </xdr:nvSpPr>
      <xdr:spPr>
        <a:xfrm>
          <a:off x="19278111" y="132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116743</xdr:rowOff>
    </xdr:from>
    <xdr:to>
      <xdr:col>98</xdr:col>
      <xdr:colOff>38100</xdr:colOff>
      <xdr:row>77</xdr:row>
      <xdr:rowOff>46893</xdr:rowOff>
    </xdr:to>
    <xdr:sp macro="" textlink="">
      <xdr:nvSpPr>
        <xdr:cNvPr id="877" name="楕円 876"/>
        <xdr:cNvSpPr/>
      </xdr:nvSpPr>
      <xdr:spPr>
        <a:xfrm>
          <a:off x="18605500" y="131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38020</xdr:rowOff>
    </xdr:from>
    <xdr:ext cx="534377" cy="259045"/>
    <xdr:sp macro="" textlink="">
      <xdr:nvSpPr>
        <xdr:cNvPr id="878" name="テキスト ボックス 877"/>
        <xdr:cNvSpPr txBox="1"/>
      </xdr:nvSpPr>
      <xdr:spPr>
        <a:xfrm>
          <a:off x="18389111" y="132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2" name="テキスト ボックス 89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4" name="テキスト ボックス 89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6" name="テキスト ボックス 89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8" name="テキスト ボックス 89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7" name="フローチャート: 判断 91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8" name="テキスト ボックス 91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9" name="フローチャート: 判断 918"/>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0" name="テキスト ボックス 919"/>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3" name="テキスト ボックス 932"/>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574,948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・補助費等は、岩内地方衛生組合の一般廃棄物中間処理施設建設事業が平成２９年度で終了したことにより、平成３０年度は大幅に減となっている。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・投資及び出資金は、下水道事業会計に対する出資金であり、下水道整備事業の計画的実施に伴い、今後も増となるものと見込んでいる。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・維持補修費は、類似団体に比べ高い水準にある。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老朽化した道路や公営住宅等の維持補修費が多額となっており、今後も同程度で推移する見込みである。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・公債費は、類似団体に比べ高い水準にある。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平成１８年度には地方債の借換えを実施し、公債費の平準化を図っているものの、港湾事業、公営住宅整備事業等の大型事業の地方債償還が影響している。　今後も地方債の計画的な発行により、金額の圧縮を図っていく。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104267</xdr:rowOff>
    </xdr:from>
    <xdr:to>
      <xdr:col>24</xdr:col>
      <xdr:colOff>63500</xdr:colOff>
      <xdr:row>35</xdr:row>
      <xdr:rowOff>105410</xdr:rowOff>
    </xdr:to>
    <xdr:cxnSp macro="">
      <xdr:nvCxnSpPr>
        <xdr:cNvPr id="61" name="直線コネクタ 60"/>
        <xdr:cNvCxnSpPr/>
      </xdr:nvCxnSpPr>
      <xdr:spPr>
        <a:xfrm>
          <a:off x="3797300" y="610501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104267</xdr:rowOff>
    </xdr:to>
    <xdr:cxnSp macro="">
      <xdr:nvCxnSpPr>
        <xdr:cNvPr id="64" name="直線コネクタ 63"/>
        <xdr:cNvCxnSpPr/>
      </xdr:nvCxnSpPr>
      <xdr:spPr>
        <a:xfrm>
          <a:off x="2908300" y="603986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101409</xdr:rowOff>
    </xdr:to>
    <xdr:cxnSp macro="">
      <xdr:nvCxnSpPr>
        <xdr:cNvPr id="67" name="直線コネクタ 66"/>
        <xdr:cNvCxnSpPr/>
      </xdr:nvCxnSpPr>
      <xdr:spPr>
        <a:xfrm flipV="1">
          <a:off x="2019300" y="6039866"/>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101409</xdr:rowOff>
    </xdr:from>
    <xdr:to>
      <xdr:col>10</xdr:col>
      <xdr:colOff>114300</xdr:colOff>
      <xdr:row>35</xdr:row>
      <xdr:rowOff>153797</xdr:rowOff>
    </xdr:to>
    <xdr:cxnSp macro="">
      <xdr:nvCxnSpPr>
        <xdr:cNvPr id="70" name="直線コネクタ 69"/>
        <xdr:cNvCxnSpPr/>
      </xdr:nvCxnSpPr>
      <xdr:spPr>
        <a:xfrm flipV="1">
          <a:off x="1130300" y="6102159"/>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0" name="楕円 79"/>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469744" cy="259045"/>
    <xdr:sp macro="" textlink="">
      <xdr:nvSpPr>
        <xdr:cNvPr id="81" name="議会費該当値テキスト"/>
        <xdr:cNvSpPr txBox="1"/>
      </xdr:nvSpPr>
      <xdr:spPr>
        <a:xfrm>
          <a:off x="4686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53467</xdr:rowOff>
    </xdr:from>
    <xdr:to>
      <xdr:col>20</xdr:col>
      <xdr:colOff>38100</xdr:colOff>
      <xdr:row>35</xdr:row>
      <xdr:rowOff>155067</xdr:rowOff>
    </xdr:to>
    <xdr:sp macro="" textlink="">
      <xdr:nvSpPr>
        <xdr:cNvPr id="82" name="楕円 81"/>
        <xdr:cNvSpPr/>
      </xdr:nvSpPr>
      <xdr:spPr>
        <a:xfrm>
          <a:off x="3746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xdr:rowOff>
    </xdr:from>
    <xdr:ext cx="469744" cy="259045"/>
    <xdr:sp macro="" textlink="">
      <xdr:nvSpPr>
        <xdr:cNvPr id="83" name="テキスト ボックス 82"/>
        <xdr:cNvSpPr txBox="1"/>
      </xdr:nvSpPr>
      <xdr:spPr>
        <a:xfrm>
          <a:off x="3562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4" name="楕円 83"/>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85" name="テキスト ボックス 84"/>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50609</xdr:rowOff>
    </xdr:from>
    <xdr:to>
      <xdr:col>10</xdr:col>
      <xdr:colOff>165100</xdr:colOff>
      <xdr:row>35</xdr:row>
      <xdr:rowOff>152209</xdr:rowOff>
    </xdr:to>
    <xdr:sp macro="" textlink="">
      <xdr:nvSpPr>
        <xdr:cNvPr id="86" name="楕円 85"/>
        <xdr:cNvSpPr/>
      </xdr:nvSpPr>
      <xdr:spPr>
        <a:xfrm>
          <a:off x="1968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143336</xdr:rowOff>
    </xdr:from>
    <xdr:ext cx="469744" cy="259045"/>
    <xdr:sp macro="" textlink="">
      <xdr:nvSpPr>
        <xdr:cNvPr id="87" name="テキスト ボックス 86"/>
        <xdr:cNvSpPr txBox="1"/>
      </xdr:nvSpPr>
      <xdr:spPr>
        <a:xfrm>
          <a:off x="1784428" y="61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102997</xdr:rowOff>
    </xdr:from>
    <xdr:to>
      <xdr:col>6</xdr:col>
      <xdr:colOff>38100</xdr:colOff>
      <xdr:row>36</xdr:row>
      <xdr:rowOff>33147</xdr:rowOff>
    </xdr:to>
    <xdr:sp macro="" textlink="">
      <xdr:nvSpPr>
        <xdr:cNvPr id="88" name="楕円 87"/>
        <xdr:cNvSpPr/>
      </xdr:nvSpPr>
      <xdr:spPr>
        <a:xfrm>
          <a:off x="1079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24274</xdr:rowOff>
    </xdr:from>
    <xdr:ext cx="469744" cy="259045"/>
    <xdr:sp macro="" textlink="">
      <xdr:nvSpPr>
        <xdr:cNvPr id="89" name="テキスト ボックス 88"/>
        <xdr:cNvSpPr txBox="1"/>
      </xdr:nvSpPr>
      <xdr:spPr>
        <a:xfrm>
          <a:off x="895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58558</xdr:rowOff>
    </xdr:from>
    <xdr:to>
      <xdr:col>24</xdr:col>
      <xdr:colOff>63500</xdr:colOff>
      <xdr:row>58</xdr:row>
      <xdr:rowOff>114060</xdr:rowOff>
    </xdr:to>
    <xdr:cxnSp macro="">
      <xdr:nvCxnSpPr>
        <xdr:cNvPr id="122" name="直線コネクタ 121"/>
        <xdr:cNvCxnSpPr/>
      </xdr:nvCxnSpPr>
      <xdr:spPr>
        <a:xfrm flipV="1">
          <a:off x="3797300" y="10002658"/>
          <a:ext cx="8382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110062</xdr:rowOff>
    </xdr:from>
    <xdr:to>
      <xdr:col>19</xdr:col>
      <xdr:colOff>177800</xdr:colOff>
      <xdr:row>58</xdr:row>
      <xdr:rowOff>114060</xdr:rowOff>
    </xdr:to>
    <xdr:cxnSp macro="">
      <xdr:nvCxnSpPr>
        <xdr:cNvPr id="125" name="直線コネクタ 124"/>
        <xdr:cNvCxnSpPr/>
      </xdr:nvCxnSpPr>
      <xdr:spPr>
        <a:xfrm>
          <a:off x="2908300" y="10054162"/>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110062</xdr:rowOff>
    </xdr:from>
    <xdr:to>
      <xdr:col>15</xdr:col>
      <xdr:colOff>50800</xdr:colOff>
      <xdr:row>58</xdr:row>
      <xdr:rowOff>128770</xdr:rowOff>
    </xdr:to>
    <xdr:cxnSp macro="">
      <xdr:nvCxnSpPr>
        <xdr:cNvPr id="128" name="直線コネクタ 127"/>
        <xdr:cNvCxnSpPr/>
      </xdr:nvCxnSpPr>
      <xdr:spPr>
        <a:xfrm flipV="1">
          <a:off x="2019300" y="1005416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103510</xdr:rowOff>
    </xdr:from>
    <xdr:to>
      <xdr:col>10</xdr:col>
      <xdr:colOff>114300</xdr:colOff>
      <xdr:row>58</xdr:row>
      <xdr:rowOff>128770</xdr:rowOff>
    </xdr:to>
    <xdr:cxnSp macro="">
      <xdr:nvCxnSpPr>
        <xdr:cNvPr id="131" name="直線コネクタ 130"/>
        <xdr:cNvCxnSpPr/>
      </xdr:nvCxnSpPr>
      <xdr:spPr>
        <a:xfrm>
          <a:off x="1130300" y="9704710"/>
          <a:ext cx="889000" cy="3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7758</xdr:rowOff>
    </xdr:from>
    <xdr:to>
      <xdr:col>24</xdr:col>
      <xdr:colOff>114300</xdr:colOff>
      <xdr:row>58</xdr:row>
      <xdr:rowOff>109358</xdr:rowOff>
    </xdr:to>
    <xdr:sp macro="" textlink="">
      <xdr:nvSpPr>
        <xdr:cNvPr id="141" name="楕円 140"/>
        <xdr:cNvSpPr/>
      </xdr:nvSpPr>
      <xdr:spPr>
        <a:xfrm>
          <a:off x="4584700" y="9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157635</xdr:rowOff>
    </xdr:from>
    <xdr:ext cx="534377" cy="259045"/>
    <xdr:sp macro="" textlink="">
      <xdr:nvSpPr>
        <xdr:cNvPr id="142" name="総務費該当値テキスト"/>
        <xdr:cNvSpPr txBox="1"/>
      </xdr:nvSpPr>
      <xdr:spPr>
        <a:xfrm>
          <a:off x="4686300" y="99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63260</xdr:rowOff>
    </xdr:from>
    <xdr:to>
      <xdr:col>20</xdr:col>
      <xdr:colOff>38100</xdr:colOff>
      <xdr:row>58</xdr:row>
      <xdr:rowOff>164860</xdr:rowOff>
    </xdr:to>
    <xdr:sp macro="" textlink="">
      <xdr:nvSpPr>
        <xdr:cNvPr id="143" name="楕円 142"/>
        <xdr:cNvSpPr/>
      </xdr:nvSpPr>
      <xdr:spPr>
        <a:xfrm>
          <a:off x="3746500" y="100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155987</xdr:rowOff>
    </xdr:from>
    <xdr:ext cx="534377" cy="259045"/>
    <xdr:sp macro="" textlink="">
      <xdr:nvSpPr>
        <xdr:cNvPr id="144" name="テキスト ボックス 143"/>
        <xdr:cNvSpPr txBox="1"/>
      </xdr:nvSpPr>
      <xdr:spPr>
        <a:xfrm>
          <a:off x="3530111" y="101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59262</xdr:rowOff>
    </xdr:from>
    <xdr:to>
      <xdr:col>15</xdr:col>
      <xdr:colOff>101600</xdr:colOff>
      <xdr:row>58</xdr:row>
      <xdr:rowOff>160862</xdr:rowOff>
    </xdr:to>
    <xdr:sp macro="" textlink="">
      <xdr:nvSpPr>
        <xdr:cNvPr id="145" name="楕円 144"/>
        <xdr:cNvSpPr/>
      </xdr:nvSpPr>
      <xdr:spPr>
        <a:xfrm>
          <a:off x="2857500" y="100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151989</xdr:rowOff>
    </xdr:from>
    <xdr:ext cx="534377" cy="259045"/>
    <xdr:sp macro="" textlink="">
      <xdr:nvSpPr>
        <xdr:cNvPr id="146" name="テキスト ボックス 145"/>
        <xdr:cNvSpPr txBox="1"/>
      </xdr:nvSpPr>
      <xdr:spPr>
        <a:xfrm>
          <a:off x="2641111" y="100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77970</xdr:rowOff>
    </xdr:from>
    <xdr:to>
      <xdr:col>10</xdr:col>
      <xdr:colOff>165100</xdr:colOff>
      <xdr:row>59</xdr:row>
      <xdr:rowOff>8120</xdr:rowOff>
    </xdr:to>
    <xdr:sp macro="" textlink="">
      <xdr:nvSpPr>
        <xdr:cNvPr id="147" name="楕円 146"/>
        <xdr:cNvSpPr/>
      </xdr:nvSpPr>
      <xdr:spPr>
        <a:xfrm>
          <a:off x="1968500" y="10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170697</xdr:rowOff>
    </xdr:from>
    <xdr:ext cx="534377" cy="259045"/>
    <xdr:sp macro="" textlink="">
      <xdr:nvSpPr>
        <xdr:cNvPr id="148" name="テキスト ボックス 147"/>
        <xdr:cNvSpPr txBox="1"/>
      </xdr:nvSpPr>
      <xdr:spPr>
        <a:xfrm>
          <a:off x="1752111" y="101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52710</xdr:rowOff>
    </xdr:from>
    <xdr:to>
      <xdr:col>6</xdr:col>
      <xdr:colOff>38100</xdr:colOff>
      <xdr:row>56</xdr:row>
      <xdr:rowOff>154310</xdr:rowOff>
    </xdr:to>
    <xdr:sp macro="" textlink="">
      <xdr:nvSpPr>
        <xdr:cNvPr id="149" name="楕円 148"/>
        <xdr:cNvSpPr/>
      </xdr:nvSpPr>
      <xdr:spPr>
        <a:xfrm>
          <a:off x="1079500" y="96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170837</xdr:rowOff>
    </xdr:from>
    <xdr:ext cx="599010" cy="259045"/>
    <xdr:sp macro="" textlink="">
      <xdr:nvSpPr>
        <xdr:cNvPr id="150" name="テキスト ボックス 149"/>
        <xdr:cNvSpPr txBox="1"/>
      </xdr:nvSpPr>
      <xdr:spPr>
        <a:xfrm>
          <a:off x="830795" y="942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104130</xdr:rowOff>
    </xdr:from>
    <xdr:to>
      <xdr:col>24</xdr:col>
      <xdr:colOff>63500</xdr:colOff>
      <xdr:row>76</xdr:row>
      <xdr:rowOff>111390</xdr:rowOff>
    </xdr:to>
    <xdr:cxnSp macro="">
      <xdr:nvCxnSpPr>
        <xdr:cNvPr id="178" name="直線コネクタ 177"/>
        <xdr:cNvCxnSpPr/>
      </xdr:nvCxnSpPr>
      <xdr:spPr>
        <a:xfrm flipV="1">
          <a:off x="3797300" y="13134330"/>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111390</xdr:rowOff>
    </xdr:from>
    <xdr:to>
      <xdr:col>19</xdr:col>
      <xdr:colOff>177800</xdr:colOff>
      <xdr:row>76</xdr:row>
      <xdr:rowOff>117754</xdr:rowOff>
    </xdr:to>
    <xdr:cxnSp macro="">
      <xdr:nvCxnSpPr>
        <xdr:cNvPr id="181" name="直線コネクタ 180"/>
        <xdr:cNvCxnSpPr/>
      </xdr:nvCxnSpPr>
      <xdr:spPr>
        <a:xfrm flipV="1">
          <a:off x="2908300" y="1314159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117754</xdr:rowOff>
    </xdr:from>
    <xdr:to>
      <xdr:col>15</xdr:col>
      <xdr:colOff>50800</xdr:colOff>
      <xdr:row>77</xdr:row>
      <xdr:rowOff>25025</xdr:rowOff>
    </xdr:to>
    <xdr:cxnSp macro="">
      <xdr:nvCxnSpPr>
        <xdr:cNvPr id="184" name="直線コネクタ 183"/>
        <xdr:cNvCxnSpPr/>
      </xdr:nvCxnSpPr>
      <xdr:spPr>
        <a:xfrm flipV="1">
          <a:off x="2019300" y="13147954"/>
          <a:ext cx="889000" cy="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19484</xdr:rowOff>
    </xdr:from>
    <xdr:to>
      <xdr:col>10</xdr:col>
      <xdr:colOff>114300</xdr:colOff>
      <xdr:row>77</xdr:row>
      <xdr:rowOff>25025</xdr:rowOff>
    </xdr:to>
    <xdr:cxnSp macro="">
      <xdr:nvCxnSpPr>
        <xdr:cNvPr id="187" name="直線コネクタ 186"/>
        <xdr:cNvCxnSpPr/>
      </xdr:nvCxnSpPr>
      <xdr:spPr>
        <a:xfrm>
          <a:off x="1130300" y="13221134"/>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53330</xdr:rowOff>
    </xdr:from>
    <xdr:to>
      <xdr:col>24</xdr:col>
      <xdr:colOff>114300</xdr:colOff>
      <xdr:row>76</xdr:row>
      <xdr:rowOff>154930</xdr:rowOff>
    </xdr:to>
    <xdr:sp macro="" textlink="">
      <xdr:nvSpPr>
        <xdr:cNvPr id="197" name="楕円 196"/>
        <xdr:cNvSpPr/>
      </xdr:nvSpPr>
      <xdr:spPr>
        <a:xfrm>
          <a:off x="4584700" y="13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31757</xdr:rowOff>
    </xdr:from>
    <xdr:ext cx="599010" cy="259045"/>
    <xdr:sp macro="" textlink="">
      <xdr:nvSpPr>
        <xdr:cNvPr id="198" name="民生費該当値テキスト"/>
        <xdr:cNvSpPr txBox="1"/>
      </xdr:nvSpPr>
      <xdr:spPr>
        <a:xfrm>
          <a:off x="4686300" y="130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60590</xdr:rowOff>
    </xdr:from>
    <xdr:to>
      <xdr:col>20</xdr:col>
      <xdr:colOff>38100</xdr:colOff>
      <xdr:row>76</xdr:row>
      <xdr:rowOff>162190</xdr:rowOff>
    </xdr:to>
    <xdr:sp macro="" textlink="">
      <xdr:nvSpPr>
        <xdr:cNvPr id="199" name="楕円 198"/>
        <xdr:cNvSpPr/>
      </xdr:nvSpPr>
      <xdr:spPr>
        <a:xfrm>
          <a:off x="3746500" y="13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153317</xdr:rowOff>
    </xdr:from>
    <xdr:ext cx="599010" cy="259045"/>
    <xdr:sp macro="" textlink="">
      <xdr:nvSpPr>
        <xdr:cNvPr id="200" name="テキスト ボックス 199"/>
        <xdr:cNvSpPr txBox="1"/>
      </xdr:nvSpPr>
      <xdr:spPr>
        <a:xfrm>
          <a:off x="3497795" y="1318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66954</xdr:rowOff>
    </xdr:from>
    <xdr:to>
      <xdr:col>15</xdr:col>
      <xdr:colOff>101600</xdr:colOff>
      <xdr:row>76</xdr:row>
      <xdr:rowOff>168554</xdr:rowOff>
    </xdr:to>
    <xdr:sp macro="" textlink="">
      <xdr:nvSpPr>
        <xdr:cNvPr id="201" name="楕円 200"/>
        <xdr:cNvSpPr/>
      </xdr:nvSpPr>
      <xdr:spPr>
        <a:xfrm>
          <a:off x="2857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159681</xdr:rowOff>
    </xdr:from>
    <xdr:ext cx="599010" cy="259045"/>
    <xdr:sp macro="" textlink="">
      <xdr:nvSpPr>
        <xdr:cNvPr id="202" name="テキスト ボックス 201"/>
        <xdr:cNvSpPr txBox="1"/>
      </xdr:nvSpPr>
      <xdr:spPr>
        <a:xfrm>
          <a:off x="2608795" y="131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145675</xdr:rowOff>
    </xdr:from>
    <xdr:to>
      <xdr:col>10</xdr:col>
      <xdr:colOff>165100</xdr:colOff>
      <xdr:row>77</xdr:row>
      <xdr:rowOff>75825</xdr:rowOff>
    </xdr:to>
    <xdr:sp macro="" textlink="">
      <xdr:nvSpPr>
        <xdr:cNvPr id="203" name="楕円 202"/>
        <xdr:cNvSpPr/>
      </xdr:nvSpPr>
      <xdr:spPr>
        <a:xfrm>
          <a:off x="1968500" y="13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66952</xdr:rowOff>
    </xdr:from>
    <xdr:ext cx="599010" cy="259045"/>
    <xdr:sp macro="" textlink="">
      <xdr:nvSpPr>
        <xdr:cNvPr id="204" name="テキスト ボックス 203"/>
        <xdr:cNvSpPr txBox="1"/>
      </xdr:nvSpPr>
      <xdr:spPr>
        <a:xfrm>
          <a:off x="1719795" y="1326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140134</xdr:rowOff>
    </xdr:from>
    <xdr:to>
      <xdr:col>6</xdr:col>
      <xdr:colOff>38100</xdr:colOff>
      <xdr:row>77</xdr:row>
      <xdr:rowOff>70284</xdr:rowOff>
    </xdr:to>
    <xdr:sp macro="" textlink="">
      <xdr:nvSpPr>
        <xdr:cNvPr id="205" name="楕円 204"/>
        <xdr:cNvSpPr/>
      </xdr:nvSpPr>
      <xdr:spPr>
        <a:xfrm>
          <a:off x="1079500" y="131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61411</xdr:rowOff>
    </xdr:from>
    <xdr:ext cx="599010" cy="259045"/>
    <xdr:sp macro="" textlink="">
      <xdr:nvSpPr>
        <xdr:cNvPr id="206" name="テキスト ボックス 205"/>
        <xdr:cNvSpPr txBox="1"/>
      </xdr:nvSpPr>
      <xdr:spPr>
        <a:xfrm>
          <a:off x="830795" y="132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83556</xdr:rowOff>
    </xdr:from>
    <xdr:to>
      <xdr:col>24</xdr:col>
      <xdr:colOff>63500</xdr:colOff>
      <xdr:row>97</xdr:row>
      <xdr:rowOff>65771</xdr:rowOff>
    </xdr:to>
    <xdr:cxnSp macro="">
      <xdr:nvCxnSpPr>
        <xdr:cNvPr id="235" name="直線コネクタ 234"/>
        <xdr:cNvCxnSpPr/>
      </xdr:nvCxnSpPr>
      <xdr:spPr>
        <a:xfrm>
          <a:off x="3797300" y="16371306"/>
          <a:ext cx="838200" cy="3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10038</xdr:rowOff>
    </xdr:from>
    <xdr:to>
      <xdr:col>19</xdr:col>
      <xdr:colOff>177800</xdr:colOff>
      <xdr:row>95</xdr:row>
      <xdr:rowOff>83556</xdr:rowOff>
    </xdr:to>
    <xdr:cxnSp macro="">
      <xdr:nvCxnSpPr>
        <xdr:cNvPr id="238" name="直線コネクタ 237"/>
        <xdr:cNvCxnSpPr/>
      </xdr:nvCxnSpPr>
      <xdr:spPr>
        <a:xfrm>
          <a:off x="2908300" y="16297788"/>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10038</xdr:rowOff>
    </xdr:from>
    <xdr:to>
      <xdr:col>15</xdr:col>
      <xdr:colOff>50800</xdr:colOff>
      <xdr:row>97</xdr:row>
      <xdr:rowOff>16523</xdr:rowOff>
    </xdr:to>
    <xdr:cxnSp macro="">
      <xdr:nvCxnSpPr>
        <xdr:cNvPr id="241" name="直線コネクタ 240"/>
        <xdr:cNvCxnSpPr/>
      </xdr:nvCxnSpPr>
      <xdr:spPr>
        <a:xfrm flipV="1">
          <a:off x="2019300" y="16297788"/>
          <a:ext cx="889000" cy="3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71349</xdr:rowOff>
    </xdr:from>
    <xdr:to>
      <xdr:col>10</xdr:col>
      <xdr:colOff>114300</xdr:colOff>
      <xdr:row>97</xdr:row>
      <xdr:rowOff>16523</xdr:rowOff>
    </xdr:to>
    <xdr:cxnSp macro="">
      <xdr:nvCxnSpPr>
        <xdr:cNvPr id="244" name="直線コネクタ 243"/>
        <xdr:cNvCxnSpPr/>
      </xdr:nvCxnSpPr>
      <xdr:spPr>
        <a:xfrm>
          <a:off x="1130300" y="16530549"/>
          <a:ext cx="8890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14971</xdr:rowOff>
    </xdr:from>
    <xdr:to>
      <xdr:col>24</xdr:col>
      <xdr:colOff>114300</xdr:colOff>
      <xdr:row>97</xdr:row>
      <xdr:rowOff>116571</xdr:rowOff>
    </xdr:to>
    <xdr:sp macro="" textlink="">
      <xdr:nvSpPr>
        <xdr:cNvPr id="254" name="楕円 253"/>
        <xdr:cNvSpPr/>
      </xdr:nvSpPr>
      <xdr:spPr>
        <a:xfrm>
          <a:off x="45847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164848</xdr:rowOff>
    </xdr:from>
    <xdr:ext cx="534377" cy="259045"/>
    <xdr:sp macro="" textlink="">
      <xdr:nvSpPr>
        <xdr:cNvPr id="255" name="衛生費該当値テキスト"/>
        <xdr:cNvSpPr txBox="1"/>
      </xdr:nvSpPr>
      <xdr:spPr>
        <a:xfrm>
          <a:off x="4686300" y="166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32756</xdr:rowOff>
    </xdr:from>
    <xdr:to>
      <xdr:col>20</xdr:col>
      <xdr:colOff>38100</xdr:colOff>
      <xdr:row>95</xdr:row>
      <xdr:rowOff>134356</xdr:rowOff>
    </xdr:to>
    <xdr:sp macro="" textlink="">
      <xdr:nvSpPr>
        <xdr:cNvPr id="256" name="楕円 255"/>
        <xdr:cNvSpPr/>
      </xdr:nvSpPr>
      <xdr:spPr>
        <a:xfrm>
          <a:off x="3746500" y="163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150883</xdr:rowOff>
    </xdr:from>
    <xdr:ext cx="534377" cy="259045"/>
    <xdr:sp macro="" textlink="">
      <xdr:nvSpPr>
        <xdr:cNvPr id="257" name="テキスト ボックス 256"/>
        <xdr:cNvSpPr txBox="1"/>
      </xdr:nvSpPr>
      <xdr:spPr>
        <a:xfrm>
          <a:off x="3530111" y="160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130688</xdr:rowOff>
    </xdr:from>
    <xdr:to>
      <xdr:col>15</xdr:col>
      <xdr:colOff>101600</xdr:colOff>
      <xdr:row>95</xdr:row>
      <xdr:rowOff>60838</xdr:rowOff>
    </xdr:to>
    <xdr:sp macro="" textlink="">
      <xdr:nvSpPr>
        <xdr:cNvPr id="258" name="楕円 257"/>
        <xdr:cNvSpPr/>
      </xdr:nvSpPr>
      <xdr:spPr>
        <a:xfrm>
          <a:off x="2857500" y="162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77365</xdr:rowOff>
    </xdr:from>
    <xdr:ext cx="534377" cy="259045"/>
    <xdr:sp macro="" textlink="">
      <xdr:nvSpPr>
        <xdr:cNvPr id="259" name="テキスト ボックス 258"/>
        <xdr:cNvSpPr txBox="1"/>
      </xdr:nvSpPr>
      <xdr:spPr>
        <a:xfrm>
          <a:off x="2641111" y="160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137173</xdr:rowOff>
    </xdr:from>
    <xdr:to>
      <xdr:col>10</xdr:col>
      <xdr:colOff>165100</xdr:colOff>
      <xdr:row>97</xdr:row>
      <xdr:rowOff>67323</xdr:rowOff>
    </xdr:to>
    <xdr:sp macro="" textlink="">
      <xdr:nvSpPr>
        <xdr:cNvPr id="260" name="楕円 259"/>
        <xdr:cNvSpPr/>
      </xdr:nvSpPr>
      <xdr:spPr>
        <a:xfrm>
          <a:off x="1968500" y="165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58450</xdr:rowOff>
    </xdr:from>
    <xdr:ext cx="534377" cy="259045"/>
    <xdr:sp macro="" textlink="">
      <xdr:nvSpPr>
        <xdr:cNvPr id="261" name="テキスト ボックス 260"/>
        <xdr:cNvSpPr txBox="1"/>
      </xdr:nvSpPr>
      <xdr:spPr>
        <a:xfrm>
          <a:off x="1752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20549</xdr:rowOff>
    </xdr:from>
    <xdr:to>
      <xdr:col>6</xdr:col>
      <xdr:colOff>38100</xdr:colOff>
      <xdr:row>96</xdr:row>
      <xdr:rowOff>122149</xdr:rowOff>
    </xdr:to>
    <xdr:sp macro="" textlink="">
      <xdr:nvSpPr>
        <xdr:cNvPr id="262" name="楕円 261"/>
        <xdr:cNvSpPr/>
      </xdr:nvSpPr>
      <xdr:spPr>
        <a:xfrm>
          <a:off x="1079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138676</xdr:rowOff>
    </xdr:from>
    <xdr:ext cx="534377" cy="259045"/>
    <xdr:sp macro="" textlink="">
      <xdr:nvSpPr>
        <xdr:cNvPr id="263" name="テキスト ボックス 262"/>
        <xdr:cNvSpPr txBox="1"/>
      </xdr:nvSpPr>
      <xdr:spPr>
        <a:xfrm>
          <a:off x="863111" y="162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45060</xdr:rowOff>
    </xdr:from>
    <xdr:to>
      <xdr:col>55</xdr:col>
      <xdr:colOff>0</xdr:colOff>
      <xdr:row>36</xdr:row>
      <xdr:rowOff>75463</xdr:rowOff>
    </xdr:to>
    <xdr:cxnSp macro="">
      <xdr:nvCxnSpPr>
        <xdr:cNvPr id="290" name="直線コネクタ 289"/>
        <xdr:cNvCxnSpPr/>
      </xdr:nvCxnSpPr>
      <xdr:spPr>
        <a:xfrm flipV="1">
          <a:off x="9639300" y="6217260"/>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30886</xdr:rowOff>
    </xdr:from>
    <xdr:to>
      <xdr:col>50</xdr:col>
      <xdr:colOff>114300</xdr:colOff>
      <xdr:row>36</xdr:row>
      <xdr:rowOff>75463</xdr:rowOff>
    </xdr:to>
    <xdr:cxnSp macro="">
      <xdr:nvCxnSpPr>
        <xdr:cNvPr id="293" name="直線コネクタ 292"/>
        <xdr:cNvCxnSpPr/>
      </xdr:nvCxnSpPr>
      <xdr:spPr>
        <a:xfrm>
          <a:off x="8750300" y="620308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144958</xdr:rowOff>
    </xdr:from>
    <xdr:to>
      <xdr:col>45</xdr:col>
      <xdr:colOff>177800</xdr:colOff>
      <xdr:row>36</xdr:row>
      <xdr:rowOff>30886</xdr:rowOff>
    </xdr:to>
    <xdr:cxnSp macro="">
      <xdr:nvCxnSpPr>
        <xdr:cNvPr id="296" name="直線コネクタ 295"/>
        <xdr:cNvCxnSpPr/>
      </xdr:nvCxnSpPr>
      <xdr:spPr>
        <a:xfrm>
          <a:off x="7861300" y="6145708"/>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144958</xdr:rowOff>
    </xdr:from>
    <xdr:to>
      <xdr:col>41</xdr:col>
      <xdr:colOff>50800</xdr:colOff>
      <xdr:row>35</xdr:row>
      <xdr:rowOff>148158</xdr:rowOff>
    </xdr:to>
    <xdr:cxnSp macro="">
      <xdr:nvCxnSpPr>
        <xdr:cNvPr id="299" name="直線コネクタ 298"/>
        <xdr:cNvCxnSpPr/>
      </xdr:nvCxnSpPr>
      <xdr:spPr>
        <a:xfrm flipV="1">
          <a:off x="6972300" y="614570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165710</xdr:rowOff>
    </xdr:from>
    <xdr:to>
      <xdr:col>55</xdr:col>
      <xdr:colOff>50800</xdr:colOff>
      <xdr:row>36</xdr:row>
      <xdr:rowOff>95860</xdr:rowOff>
    </xdr:to>
    <xdr:sp macro="" textlink="">
      <xdr:nvSpPr>
        <xdr:cNvPr id="309" name="楕円 308"/>
        <xdr:cNvSpPr/>
      </xdr:nvSpPr>
      <xdr:spPr>
        <a:xfrm>
          <a:off x="104267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17137</xdr:rowOff>
    </xdr:from>
    <xdr:ext cx="469744" cy="259045"/>
    <xdr:sp macro="" textlink="">
      <xdr:nvSpPr>
        <xdr:cNvPr id="310" name="労働費該当値テキスト"/>
        <xdr:cNvSpPr txBox="1"/>
      </xdr:nvSpPr>
      <xdr:spPr>
        <a:xfrm>
          <a:off x="10528300" y="60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24663</xdr:rowOff>
    </xdr:from>
    <xdr:to>
      <xdr:col>50</xdr:col>
      <xdr:colOff>165100</xdr:colOff>
      <xdr:row>36</xdr:row>
      <xdr:rowOff>126263</xdr:rowOff>
    </xdr:to>
    <xdr:sp macro="" textlink="">
      <xdr:nvSpPr>
        <xdr:cNvPr id="311" name="楕円 310"/>
        <xdr:cNvSpPr/>
      </xdr:nvSpPr>
      <xdr:spPr>
        <a:xfrm>
          <a:off x="9588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142790</xdr:rowOff>
    </xdr:from>
    <xdr:ext cx="469744" cy="259045"/>
    <xdr:sp macro="" textlink="">
      <xdr:nvSpPr>
        <xdr:cNvPr id="312" name="テキスト ボックス 311"/>
        <xdr:cNvSpPr txBox="1"/>
      </xdr:nvSpPr>
      <xdr:spPr>
        <a:xfrm>
          <a:off x="9404428" y="5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151536</xdr:rowOff>
    </xdr:from>
    <xdr:to>
      <xdr:col>46</xdr:col>
      <xdr:colOff>38100</xdr:colOff>
      <xdr:row>36</xdr:row>
      <xdr:rowOff>81686</xdr:rowOff>
    </xdr:to>
    <xdr:sp macro="" textlink="">
      <xdr:nvSpPr>
        <xdr:cNvPr id="313" name="楕円 312"/>
        <xdr:cNvSpPr/>
      </xdr:nvSpPr>
      <xdr:spPr>
        <a:xfrm>
          <a:off x="86995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98213</xdr:rowOff>
    </xdr:from>
    <xdr:ext cx="469744" cy="259045"/>
    <xdr:sp macro="" textlink="">
      <xdr:nvSpPr>
        <xdr:cNvPr id="314" name="テキスト ボックス 313"/>
        <xdr:cNvSpPr txBox="1"/>
      </xdr:nvSpPr>
      <xdr:spPr>
        <a:xfrm>
          <a:off x="8515428" y="59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94158</xdr:rowOff>
    </xdr:from>
    <xdr:to>
      <xdr:col>41</xdr:col>
      <xdr:colOff>101600</xdr:colOff>
      <xdr:row>36</xdr:row>
      <xdr:rowOff>24308</xdr:rowOff>
    </xdr:to>
    <xdr:sp macro="" textlink="">
      <xdr:nvSpPr>
        <xdr:cNvPr id="315" name="楕円 314"/>
        <xdr:cNvSpPr/>
      </xdr:nvSpPr>
      <xdr:spPr>
        <a:xfrm>
          <a:off x="7810500" y="60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40835</xdr:rowOff>
    </xdr:from>
    <xdr:ext cx="469744" cy="259045"/>
    <xdr:sp macro="" textlink="">
      <xdr:nvSpPr>
        <xdr:cNvPr id="316" name="テキスト ボックス 315"/>
        <xdr:cNvSpPr txBox="1"/>
      </xdr:nvSpPr>
      <xdr:spPr>
        <a:xfrm>
          <a:off x="7626428" y="58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97358</xdr:rowOff>
    </xdr:from>
    <xdr:to>
      <xdr:col>36</xdr:col>
      <xdr:colOff>165100</xdr:colOff>
      <xdr:row>36</xdr:row>
      <xdr:rowOff>27508</xdr:rowOff>
    </xdr:to>
    <xdr:sp macro="" textlink="">
      <xdr:nvSpPr>
        <xdr:cNvPr id="317" name="楕円 316"/>
        <xdr:cNvSpPr/>
      </xdr:nvSpPr>
      <xdr:spPr>
        <a:xfrm>
          <a:off x="6921500" y="60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44035</xdr:rowOff>
    </xdr:from>
    <xdr:ext cx="469744" cy="259045"/>
    <xdr:sp macro="" textlink="">
      <xdr:nvSpPr>
        <xdr:cNvPr id="318" name="テキスト ボックス 317"/>
        <xdr:cNvSpPr txBox="1"/>
      </xdr:nvSpPr>
      <xdr:spPr>
        <a:xfrm>
          <a:off x="6737428" y="5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63995</xdr:rowOff>
    </xdr:from>
    <xdr:to>
      <xdr:col>55</xdr:col>
      <xdr:colOff>0</xdr:colOff>
      <xdr:row>58</xdr:row>
      <xdr:rowOff>68479</xdr:rowOff>
    </xdr:to>
    <xdr:cxnSp macro="">
      <xdr:nvCxnSpPr>
        <xdr:cNvPr id="347" name="直線コネクタ 346"/>
        <xdr:cNvCxnSpPr/>
      </xdr:nvCxnSpPr>
      <xdr:spPr>
        <a:xfrm flipV="1">
          <a:off x="9639300" y="10008095"/>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40513</xdr:rowOff>
    </xdr:from>
    <xdr:to>
      <xdr:col>50</xdr:col>
      <xdr:colOff>114300</xdr:colOff>
      <xdr:row>58</xdr:row>
      <xdr:rowOff>68479</xdr:rowOff>
    </xdr:to>
    <xdr:cxnSp macro="">
      <xdr:nvCxnSpPr>
        <xdr:cNvPr id="350" name="直線コネクタ 349"/>
        <xdr:cNvCxnSpPr/>
      </xdr:nvCxnSpPr>
      <xdr:spPr>
        <a:xfrm>
          <a:off x="8750300" y="998461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40513</xdr:rowOff>
    </xdr:from>
    <xdr:to>
      <xdr:col>45</xdr:col>
      <xdr:colOff>177800</xdr:colOff>
      <xdr:row>58</xdr:row>
      <xdr:rowOff>109372</xdr:rowOff>
    </xdr:to>
    <xdr:cxnSp macro="">
      <xdr:nvCxnSpPr>
        <xdr:cNvPr id="353" name="直線コネクタ 352"/>
        <xdr:cNvCxnSpPr/>
      </xdr:nvCxnSpPr>
      <xdr:spPr>
        <a:xfrm flipV="1">
          <a:off x="7861300" y="9984613"/>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101321</xdr:rowOff>
    </xdr:from>
    <xdr:to>
      <xdr:col>41</xdr:col>
      <xdr:colOff>50800</xdr:colOff>
      <xdr:row>58</xdr:row>
      <xdr:rowOff>109372</xdr:rowOff>
    </xdr:to>
    <xdr:cxnSp macro="">
      <xdr:nvCxnSpPr>
        <xdr:cNvPr id="356" name="直線コネクタ 355"/>
        <xdr:cNvCxnSpPr/>
      </xdr:nvCxnSpPr>
      <xdr:spPr>
        <a:xfrm>
          <a:off x="6972300" y="10045421"/>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13195</xdr:rowOff>
    </xdr:from>
    <xdr:to>
      <xdr:col>55</xdr:col>
      <xdr:colOff>50800</xdr:colOff>
      <xdr:row>58</xdr:row>
      <xdr:rowOff>114795</xdr:rowOff>
    </xdr:to>
    <xdr:sp macro="" textlink="">
      <xdr:nvSpPr>
        <xdr:cNvPr id="366" name="楕円 365"/>
        <xdr:cNvSpPr/>
      </xdr:nvSpPr>
      <xdr:spPr>
        <a:xfrm>
          <a:off x="10426700" y="99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163072</xdr:rowOff>
    </xdr:from>
    <xdr:ext cx="534377" cy="259045"/>
    <xdr:sp macro="" textlink="">
      <xdr:nvSpPr>
        <xdr:cNvPr id="367" name="農林水産業費該当値テキスト"/>
        <xdr:cNvSpPr txBox="1"/>
      </xdr:nvSpPr>
      <xdr:spPr>
        <a:xfrm>
          <a:off x="10528300" y="99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17679</xdr:rowOff>
    </xdr:from>
    <xdr:to>
      <xdr:col>50</xdr:col>
      <xdr:colOff>165100</xdr:colOff>
      <xdr:row>58</xdr:row>
      <xdr:rowOff>119279</xdr:rowOff>
    </xdr:to>
    <xdr:sp macro="" textlink="">
      <xdr:nvSpPr>
        <xdr:cNvPr id="368" name="楕円 367"/>
        <xdr:cNvSpPr/>
      </xdr:nvSpPr>
      <xdr:spPr>
        <a:xfrm>
          <a:off x="9588500" y="99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110406</xdr:rowOff>
    </xdr:from>
    <xdr:ext cx="534377" cy="259045"/>
    <xdr:sp macro="" textlink="">
      <xdr:nvSpPr>
        <xdr:cNvPr id="369" name="テキスト ボックス 368"/>
        <xdr:cNvSpPr txBox="1"/>
      </xdr:nvSpPr>
      <xdr:spPr>
        <a:xfrm>
          <a:off x="9372111" y="100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161163</xdr:rowOff>
    </xdr:from>
    <xdr:to>
      <xdr:col>46</xdr:col>
      <xdr:colOff>38100</xdr:colOff>
      <xdr:row>58</xdr:row>
      <xdr:rowOff>91313</xdr:rowOff>
    </xdr:to>
    <xdr:sp macro="" textlink="">
      <xdr:nvSpPr>
        <xdr:cNvPr id="370" name="楕円 369"/>
        <xdr:cNvSpPr/>
      </xdr:nvSpPr>
      <xdr:spPr>
        <a:xfrm>
          <a:off x="8699500" y="9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82440</xdr:rowOff>
    </xdr:from>
    <xdr:ext cx="534377" cy="259045"/>
    <xdr:sp macro="" textlink="">
      <xdr:nvSpPr>
        <xdr:cNvPr id="371" name="テキスト ボックス 370"/>
        <xdr:cNvSpPr txBox="1"/>
      </xdr:nvSpPr>
      <xdr:spPr>
        <a:xfrm>
          <a:off x="8483111" y="100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58572</xdr:rowOff>
    </xdr:from>
    <xdr:to>
      <xdr:col>41</xdr:col>
      <xdr:colOff>101600</xdr:colOff>
      <xdr:row>58</xdr:row>
      <xdr:rowOff>160172</xdr:rowOff>
    </xdr:to>
    <xdr:sp macro="" textlink="">
      <xdr:nvSpPr>
        <xdr:cNvPr id="372" name="楕円 371"/>
        <xdr:cNvSpPr/>
      </xdr:nvSpPr>
      <xdr:spPr>
        <a:xfrm>
          <a:off x="7810500" y="100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151299</xdr:rowOff>
    </xdr:from>
    <xdr:ext cx="469744" cy="259045"/>
    <xdr:sp macro="" textlink="">
      <xdr:nvSpPr>
        <xdr:cNvPr id="373" name="テキスト ボックス 372"/>
        <xdr:cNvSpPr txBox="1"/>
      </xdr:nvSpPr>
      <xdr:spPr>
        <a:xfrm>
          <a:off x="7626428" y="100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50521</xdr:rowOff>
    </xdr:from>
    <xdr:to>
      <xdr:col>36</xdr:col>
      <xdr:colOff>165100</xdr:colOff>
      <xdr:row>58</xdr:row>
      <xdr:rowOff>152121</xdr:rowOff>
    </xdr:to>
    <xdr:sp macro="" textlink="">
      <xdr:nvSpPr>
        <xdr:cNvPr id="374" name="楕円 373"/>
        <xdr:cNvSpPr/>
      </xdr:nvSpPr>
      <xdr:spPr>
        <a:xfrm>
          <a:off x="6921500" y="99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143248</xdr:rowOff>
    </xdr:from>
    <xdr:ext cx="469744" cy="259045"/>
    <xdr:sp macro="" textlink="">
      <xdr:nvSpPr>
        <xdr:cNvPr id="375" name="テキスト ボックス 374"/>
        <xdr:cNvSpPr txBox="1"/>
      </xdr:nvSpPr>
      <xdr:spPr>
        <a:xfrm>
          <a:off x="6737428" y="100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105916</xdr:rowOff>
    </xdr:from>
    <xdr:to>
      <xdr:col>55</xdr:col>
      <xdr:colOff>0</xdr:colOff>
      <xdr:row>78</xdr:row>
      <xdr:rowOff>5201</xdr:rowOff>
    </xdr:to>
    <xdr:cxnSp macro="">
      <xdr:nvCxnSpPr>
        <xdr:cNvPr id="406" name="直線コネクタ 405"/>
        <xdr:cNvCxnSpPr/>
      </xdr:nvCxnSpPr>
      <xdr:spPr>
        <a:xfrm flipV="1">
          <a:off x="9639300" y="12964666"/>
          <a:ext cx="838200" cy="4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126767</xdr:rowOff>
    </xdr:from>
    <xdr:to>
      <xdr:col>50</xdr:col>
      <xdr:colOff>114300</xdr:colOff>
      <xdr:row>78</xdr:row>
      <xdr:rowOff>5201</xdr:rowOff>
    </xdr:to>
    <xdr:cxnSp macro="">
      <xdr:nvCxnSpPr>
        <xdr:cNvPr id="409" name="直線コネクタ 408"/>
        <xdr:cNvCxnSpPr/>
      </xdr:nvCxnSpPr>
      <xdr:spPr>
        <a:xfrm>
          <a:off x="8750300" y="13328417"/>
          <a:ext cx="8890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57372</xdr:rowOff>
    </xdr:from>
    <xdr:to>
      <xdr:col>45</xdr:col>
      <xdr:colOff>177800</xdr:colOff>
      <xdr:row>77</xdr:row>
      <xdr:rowOff>126767</xdr:rowOff>
    </xdr:to>
    <xdr:cxnSp macro="">
      <xdr:nvCxnSpPr>
        <xdr:cNvPr id="412" name="直線コネクタ 411"/>
        <xdr:cNvCxnSpPr/>
      </xdr:nvCxnSpPr>
      <xdr:spPr>
        <a:xfrm>
          <a:off x="7861300" y="13259022"/>
          <a:ext cx="889000" cy="6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57372</xdr:rowOff>
    </xdr:from>
    <xdr:to>
      <xdr:col>41</xdr:col>
      <xdr:colOff>50800</xdr:colOff>
      <xdr:row>77</xdr:row>
      <xdr:rowOff>70727</xdr:rowOff>
    </xdr:to>
    <xdr:cxnSp macro="">
      <xdr:nvCxnSpPr>
        <xdr:cNvPr id="415" name="直線コネクタ 414"/>
        <xdr:cNvCxnSpPr/>
      </xdr:nvCxnSpPr>
      <xdr:spPr>
        <a:xfrm flipV="1">
          <a:off x="6972300" y="13259022"/>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55116</xdr:rowOff>
    </xdr:from>
    <xdr:to>
      <xdr:col>55</xdr:col>
      <xdr:colOff>50800</xdr:colOff>
      <xdr:row>75</xdr:row>
      <xdr:rowOff>156716</xdr:rowOff>
    </xdr:to>
    <xdr:sp macro="" textlink="">
      <xdr:nvSpPr>
        <xdr:cNvPr id="425" name="楕円 424"/>
        <xdr:cNvSpPr/>
      </xdr:nvSpPr>
      <xdr:spPr>
        <a:xfrm>
          <a:off x="10426700" y="12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77993</xdr:rowOff>
    </xdr:from>
    <xdr:ext cx="534377" cy="259045"/>
    <xdr:sp macro="" textlink="">
      <xdr:nvSpPr>
        <xdr:cNvPr id="426" name="商工費該当値テキスト"/>
        <xdr:cNvSpPr txBox="1"/>
      </xdr:nvSpPr>
      <xdr:spPr>
        <a:xfrm>
          <a:off x="10528300" y="127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125851</xdr:rowOff>
    </xdr:from>
    <xdr:to>
      <xdr:col>50</xdr:col>
      <xdr:colOff>165100</xdr:colOff>
      <xdr:row>78</xdr:row>
      <xdr:rowOff>56001</xdr:rowOff>
    </xdr:to>
    <xdr:sp macro="" textlink="">
      <xdr:nvSpPr>
        <xdr:cNvPr id="427" name="楕円 426"/>
        <xdr:cNvSpPr/>
      </xdr:nvSpPr>
      <xdr:spPr>
        <a:xfrm>
          <a:off x="9588500" y="133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72528</xdr:rowOff>
    </xdr:from>
    <xdr:ext cx="534377" cy="259045"/>
    <xdr:sp macro="" textlink="">
      <xdr:nvSpPr>
        <xdr:cNvPr id="428" name="テキスト ボックス 427"/>
        <xdr:cNvSpPr txBox="1"/>
      </xdr:nvSpPr>
      <xdr:spPr>
        <a:xfrm>
          <a:off x="9372111" y="131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75967</xdr:rowOff>
    </xdr:from>
    <xdr:to>
      <xdr:col>46</xdr:col>
      <xdr:colOff>38100</xdr:colOff>
      <xdr:row>78</xdr:row>
      <xdr:rowOff>6117</xdr:rowOff>
    </xdr:to>
    <xdr:sp macro="" textlink="">
      <xdr:nvSpPr>
        <xdr:cNvPr id="429" name="楕円 428"/>
        <xdr:cNvSpPr/>
      </xdr:nvSpPr>
      <xdr:spPr>
        <a:xfrm>
          <a:off x="8699500" y="132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22644</xdr:rowOff>
    </xdr:from>
    <xdr:ext cx="534377" cy="259045"/>
    <xdr:sp macro="" textlink="">
      <xdr:nvSpPr>
        <xdr:cNvPr id="430" name="テキスト ボックス 429"/>
        <xdr:cNvSpPr txBox="1"/>
      </xdr:nvSpPr>
      <xdr:spPr>
        <a:xfrm>
          <a:off x="8483111" y="130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6572</xdr:rowOff>
    </xdr:from>
    <xdr:to>
      <xdr:col>41</xdr:col>
      <xdr:colOff>101600</xdr:colOff>
      <xdr:row>77</xdr:row>
      <xdr:rowOff>108172</xdr:rowOff>
    </xdr:to>
    <xdr:sp macro="" textlink="">
      <xdr:nvSpPr>
        <xdr:cNvPr id="431" name="楕円 430"/>
        <xdr:cNvSpPr/>
      </xdr:nvSpPr>
      <xdr:spPr>
        <a:xfrm>
          <a:off x="7810500" y="132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124699</xdr:rowOff>
    </xdr:from>
    <xdr:ext cx="534377" cy="259045"/>
    <xdr:sp macro="" textlink="">
      <xdr:nvSpPr>
        <xdr:cNvPr id="432" name="テキスト ボックス 431"/>
        <xdr:cNvSpPr txBox="1"/>
      </xdr:nvSpPr>
      <xdr:spPr>
        <a:xfrm>
          <a:off x="7594111" y="12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19927</xdr:rowOff>
    </xdr:from>
    <xdr:to>
      <xdr:col>36</xdr:col>
      <xdr:colOff>165100</xdr:colOff>
      <xdr:row>77</xdr:row>
      <xdr:rowOff>121527</xdr:rowOff>
    </xdr:to>
    <xdr:sp macro="" textlink="">
      <xdr:nvSpPr>
        <xdr:cNvPr id="433" name="楕円 432"/>
        <xdr:cNvSpPr/>
      </xdr:nvSpPr>
      <xdr:spPr>
        <a:xfrm>
          <a:off x="6921500" y="132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138054</xdr:rowOff>
    </xdr:from>
    <xdr:ext cx="534377" cy="259045"/>
    <xdr:sp macro="" textlink="">
      <xdr:nvSpPr>
        <xdr:cNvPr id="434" name="テキスト ボックス 433"/>
        <xdr:cNvSpPr txBox="1"/>
      </xdr:nvSpPr>
      <xdr:spPr>
        <a:xfrm>
          <a:off x="6705111" y="129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120634</xdr:rowOff>
    </xdr:from>
    <xdr:to>
      <xdr:col>55</xdr:col>
      <xdr:colOff>0</xdr:colOff>
      <xdr:row>94</xdr:row>
      <xdr:rowOff>158142</xdr:rowOff>
    </xdr:to>
    <xdr:cxnSp macro="">
      <xdr:nvCxnSpPr>
        <xdr:cNvPr id="459" name="直線コネクタ 458"/>
        <xdr:cNvCxnSpPr/>
      </xdr:nvCxnSpPr>
      <xdr:spPr>
        <a:xfrm>
          <a:off x="9639300" y="16236934"/>
          <a:ext cx="8382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120634</xdr:rowOff>
    </xdr:from>
    <xdr:to>
      <xdr:col>50</xdr:col>
      <xdr:colOff>114300</xdr:colOff>
      <xdr:row>95</xdr:row>
      <xdr:rowOff>17588</xdr:rowOff>
    </xdr:to>
    <xdr:cxnSp macro="">
      <xdr:nvCxnSpPr>
        <xdr:cNvPr id="462" name="直線コネクタ 461"/>
        <xdr:cNvCxnSpPr/>
      </xdr:nvCxnSpPr>
      <xdr:spPr>
        <a:xfrm flipV="1">
          <a:off x="8750300" y="16236934"/>
          <a:ext cx="889000" cy="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137185</xdr:rowOff>
    </xdr:from>
    <xdr:to>
      <xdr:col>45</xdr:col>
      <xdr:colOff>177800</xdr:colOff>
      <xdr:row>95</xdr:row>
      <xdr:rowOff>17588</xdr:rowOff>
    </xdr:to>
    <xdr:cxnSp macro="">
      <xdr:nvCxnSpPr>
        <xdr:cNvPr id="465" name="直線コネクタ 464"/>
        <xdr:cNvCxnSpPr/>
      </xdr:nvCxnSpPr>
      <xdr:spPr>
        <a:xfrm>
          <a:off x="7861300" y="16253485"/>
          <a:ext cx="889000" cy="5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137185</xdr:rowOff>
    </xdr:from>
    <xdr:to>
      <xdr:col>41</xdr:col>
      <xdr:colOff>50800</xdr:colOff>
      <xdr:row>94</xdr:row>
      <xdr:rowOff>147135</xdr:rowOff>
    </xdr:to>
    <xdr:cxnSp macro="">
      <xdr:nvCxnSpPr>
        <xdr:cNvPr id="468" name="直線コネクタ 467"/>
        <xdr:cNvCxnSpPr/>
      </xdr:nvCxnSpPr>
      <xdr:spPr>
        <a:xfrm flipV="1">
          <a:off x="6972300" y="16253485"/>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107342</xdr:rowOff>
    </xdr:from>
    <xdr:to>
      <xdr:col>55</xdr:col>
      <xdr:colOff>50800</xdr:colOff>
      <xdr:row>95</xdr:row>
      <xdr:rowOff>37492</xdr:rowOff>
    </xdr:to>
    <xdr:sp macro="" textlink="">
      <xdr:nvSpPr>
        <xdr:cNvPr id="478" name="楕円 477"/>
        <xdr:cNvSpPr/>
      </xdr:nvSpPr>
      <xdr:spPr>
        <a:xfrm>
          <a:off x="10426700" y="162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130219</xdr:rowOff>
    </xdr:from>
    <xdr:ext cx="534377" cy="259045"/>
    <xdr:sp macro="" textlink="">
      <xdr:nvSpPr>
        <xdr:cNvPr id="479" name="土木費該当値テキスト"/>
        <xdr:cNvSpPr txBox="1"/>
      </xdr:nvSpPr>
      <xdr:spPr>
        <a:xfrm>
          <a:off x="10528300" y="160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69834</xdr:rowOff>
    </xdr:from>
    <xdr:to>
      <xdr:col>50</xdr:col>
      <xdr:colOff>165100</xdr:colOff>
      <xdr:row>94</xdr:row>
      <xdr:rowOff>171434</xdr:rowOff>
    </xdr:to>
    <xdr:sp macro="" textlink="">
      <xdr:nvSpPr>
        <xdr:cNvPr id="480" name="楕円 479"/>
        <xdr:cNvSpPr/>
      </xdr:nvSpPr>
      <xdr:spPr>
        <a:xfrm>
          <a:off x="9588500" y="161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16511</xdr:rowOff>
    </xdr:from>
    <xdr:ext cx="599010" cy="259045"/>
    <xdr:sp macro="" textlink="">
      <xdr:nvSpPr>
        <xdr:cNvPr id="481" name="テキスト ボックス 480"/>
        <xdr:cNvSpPr txBox="1"/>
      </xdr:nvSpPr>
      <xdr:spPr>
        <a:xfrm>
          <a:off x="9339795" y="159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138238</xdr:rowOff>
    </xdr:from>
    <xdr:to>
      <xdr:col>46</xdr:col>
      <xdr:colOff>38100</xdr:colOff>
      <xdr:row>95</xdr:row>
      <xdr:rowOff>68388</xdr:rowOff>
    </xdr:to>
    <xdr:sp macro="" textlink="">
      <xdr:nvSpPr>
        <xdr:cNvPr id="482" name="楕円 481"/>
        <xdr:cNvSpPr/>
      </xdr:nvSpPr>
      <xdr:spPr>
        <a:xfrm>
          <a:off x="8699500" y="1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84915</xdr:rowOff>
    </xdr:from>
    <xdr:ext cx="534377" cy="259045"/>
    <xdr:sp macro="" textlink="">
      <xdr:nvSpPr>
        <xdr:cNvPr id="483" name="テキスト ボックス 482"/>
        <xdr:cNvSpPr txBox="1"/>
      </xdr:nvSpPr>
      <xdr:spPr>
        <a:xfrm>
          <a:off x="8483111" y="160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86385</xdr:rowOff>
    </xdr:from>
    <xdr:to>
      <xdr:col>41</xdr:col>
      <xdr:colOff>101600</xdr:colOff>
      <xdr:row>95</xdr:row>
      <xdr:rowOff>16535</xdr:rowOff>
    </xdr:to>
    <xdr:sp macro="" textlink="">
      <xdr:nvSpPr>
        <xdr:cNvPr id="484" name="楕円 483"/>
        <xdr:cNvSpPr/>
      </xdr:nvSpPr>
      <xdr:spPr>
        <a:xfrm>
          <a:off x="7810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33062</xdr:rowOff>
    </xdr:from>
    <xdr:ext cx="599010" cy="259045"/>
    <xdr:sp macro="" textlink="">
      <xdr:nvSpPr>
        <xdr:cNvPr id="485" name="テキスト ボックス 484"/>
        <xdr:cNvSpPr txBox="1"/>
      </xdr:nvSpPr>
      <xdr:spPr>
        <a:xfrm>
          <a:off x="7561795" y="159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96335</xdr:rowOff>
    </xdr:from>
    <xdr:to>
      <xdr:col>36</xdr:col>
      <xdr:colOff>165100</xdr:colOff>
      <xdr:row>95</xdr:row>
      <xdr:rowOff>26485</xdr:rowOff>
    </xdr:to>
    <xdr:sp macro="" textlink="">
      <xdr:nvSpPr>
        <xdr:cNvPr id="486" name="楕円 485"/>
        <xdr:cNvSpPr/>
      </xdr:nvSpPr>
      <xdr:spPr>
        <a:xfrm>
          <a:off x="6921500" y="162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43012</xdr:rowOff>
    </xdr:from>
    <xdr:ext cx="534377" cy="259045"/>
    <xdr:sp macro="" textlink="">
      <xdr:nvSpPr>
        <xdr:cNvPr id="487" name="テキスト ボックス 486"/>
        <xdr:cNvSpPr txBox="1"/>
      </xdr:nvSpPr>
      <xdr:spPr>
        <a:xfrm>
          <a:off x="6705111" y="15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133283</xdr:rowOff>
    </xdr:from>
    <xdr:to>
      <xdr:col>85</xdr:col>
      <xdr:colOff>127000</xdr:colOff>
      <xdr:row>37</xdr:row>
      <xdr:rowOff>63054</xdr:rowOff>
    </xdr:to>
    <xdr:cxnSp macro="">
      <xdr:nvCxnSpPr>
        <xdr:cNvPr id="518" name="直線コネクタ 517"/>
        <xdr:cNvCxnSpPr/>
      </xdr:nvCxnSpPr>
      <xdr:spPr>
        <a:xfrm>
          <a:off x="15481300" y="5962583"/>
          <a:ext cx="838200" cy="4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133283</xdr:rowOff>
    </xdr:from>
    <xdr:to>
      <xdr:col>81</xdr:col>
      <xdr:colOff>50800</xdr:colOff>
      <xdr:row>37</xdr:row>
      <xdr:rowOff>91172</xdr:rowOff>
    </xdr:to>
    <xdr:cxnSp macro="">
      <xdr:nvCxnSpPr>
        <xdr:cNvPr id="521" name="直線コネクタ 520"/>
        <xdr:cNvCxnSpPr/>
      </xdr:nvCxnSpPr>
      <xdr:spPr>
        <a:xfrm flipV="1">
          <a:off x="14592300" y="5962583"/>
          <a:ext cx="889000" cy="4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91172</xdr:rowOff>
    </xdr:from>
    <xdr:to>
      <xdr:col>76</xdr:col>
      <xdr:colOff>114300</xdr:colOff>
      <xdr:row>37</xdr:row>
      <xdr:rowOff>110635</xdr:rowOff>
    </xdr:to>
    <xdr:cxnSp macro="">
      <xdr:nvCxnSpPr>
        <xdr:cNvPr id="524" name="直線コネクタ 523"/>
        <xdr:cNvCxnSpPr/>
      </xdr:nvCxnSpPr>
      <xdr:spPr>
        <a:xfrm flipV="1">
          <a:off x="13703300" y="6434822"/>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96348</xdr:rowOff>
    </xdr:from>
    <xdr:to>
      <xdr:col>71</xdr:col>
      <xdr:colOff>177800</xdr:colOff>
      <xdr:row>37</xdr:row>
      <xdr:rowOff>110635</xdr:rowOff>
    </xdr:to>
    <xdr:cxnSp macro="">
      <xdr:nvCxnSpPr>
        <xdr:cNvPr id="527" name="直線コネクタ 526"/>
        <xdr:cNvCxnSpPr/>
      </xdr:nvCxnSpPr>
      <xdr:spPr>
        <a:xfrm>
          <a:off x="12814300" y="5754198"/>
          <a:ext cx="889000" cy="7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12254</xdr:rowOff>
    </xdr:from>
    <xdr:to>
      <xdr:col>85</xdr:col>
      <xdr:colOff>177800</xdr:colOff>
      <xdr:row>37</xdr:row>
      <xdr:rowOff>113854</xdr:rowOff>
    </xdr:to>
    <xdr:sp macro="" textlink="">
      <xdr:nvSpPr>
        <xdr:cNvPr id="537" name="楕円 536"/>
        <xdr:cNvSpPr/>
      </xdr:nvSpPr>
      <xdr:spPr>
        <a:xfrm>
          <a:off x="16268700" y="63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162131</xdr:rowOff>
    </xdr:from>
    <xdr:ext cx="534377" cy="259045"/>
    <xdr:sp macro="" textlink="">
      <xdr:nvSpPr>
        <xdr:cNvPr id="538" name="消防費該当値テキスト"/>
        <xdr:cNvSpPr txBox="1"/>
      </xdr:nvSpPr>
      <xdr:spPr>
        <a:xfrm>
          <a:off x="16370300" y="63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82483</xdr:rowOff>
    </xdr:from>
    <xdr:to>
      <xdr:col>81</xdr:col>
      <xdr:colOff>101600</xdr:colOff>
      <xdr:row>35</xdr:row>
      <xdr:rowOff>12633</xdr:rowOff>
    </xdr:to>
    <xdr:sp macro="" textlink="">
      <xdr:nvSpPr>
        <xdr:cNvPr id="539" name="楕円 538"/>
        <xdr:cNvSpPr/>
      </xdr:nvSpPr>
      <xdr:spPr>
        <a:xfrm>
          <a:off x="15430500" y="5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29160</xdr:rowOff>
    </xdr:from>
    <xdr:ext cx="534377" cy="259045"/>
    <xdr:sp macro="" textlink="">
      <xdr:nvSpPr>
        <xdr:cNvPr id="540" name="テキスト ボックス 539"/>
        <xdr:cNvSpPr txBox="1"/>
      </xdr:nvSpPr>
      <xdr:spPr>
        <a:xfrm>
          <a:off x="15214111" y="56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40372</xdr:rowOff>
    </xdr:from>
    <xdr:to>
      <xdr:col>76</xdr:col>
      <xdr:colOff>165100</xdr:colOff>
      <xdr:row>37</xdr:row>
      <xdr:rowOff>141972</xdr:rowOff>
    </xdr:to>
    <xdr:sp macro="" textlink="">
      <xdr:nvSpPr>
        <xdr:cNvPr id="541" name="楕円 540"/>
        <xdr:cNvSpPr/>
      </xdr:nvSpPr>
      <xdr:spPr>
        <a:xfrm>
          <a:off x="145415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133098</xdr:rowOff>
    </xdr:from>
    <xdr:ext cx="534377" cy="259045"/>
    <xdr:sp macro="" textlink="">
      <xdr:nvSpPr>
        <xdr:cNvPr id="542" name="テキスト ボックス 541"/>
        <xdr:cNvSpPr txBox="1"/>
      </xdr:nvSpPr>
      <xdr:spPr>
        <a:xfrm>
          <a:off x="14325111" y="64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59835</xdr:rowOff>
    </xdr:from>
    <xdr:to>
      <xdr:col>72</xdr:col>
      <xdr:colOff>38100</xdr:colOff>
      <xdr:row>37</xdr:row>
      <xdr:rowOff>161435</xdr:rowOff>
    </xdr:to>
    <xdr:sp macro="" textlink="">
      <xdr:nvSpPr>
        <xdr:cNvPr id="543" name="楕円 542"/>
        <xdr:cNvSpPr/>
      </xdr:nvSpPr>
      <xdr:spPr>
        <a:xfrm>
          <a:off x="13652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152562</xdr:rowOff>
    </xdr:from>
    <xdr:ext cx="534377" cy="259045"/>
    <xdr:sp macro="" textlink="">
      <xdr:nvSpPr>
        <xdr:cNvPr id="544" name="テキスト ボックス 543"/>
        <xdr:cNvSpPr txBox="1"/>
      </xdr:nvSpPr>
      <xdr:spPr>
        <a:xfrm>
          <a:off x="13436111" y="64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45548</xdr:rowOff>
    </xdr:from>
    <xdr:to>
      <xdr:col>67</xdr:col>
      <xdr:colOff>101600</xdr:colOff>
      <xdr:row>33</xdr:row>
      <xdr:rowOff>147148</xdr:rowOff>
    </xdr:to>
    <xdr:sp macro="" textlink="">
      <xdr:nvSpPr>
        <xdr:cNvPr id="545" name="楕円 544"/>
        <xdr:cNvSpPr/>
      </xdr:nvSpPr>
      <xdr:spPr>
        <a:xfrm>
          <a:off x="12763500" y="57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163675</xdr:rowOff>
    </xdr:from>
    <xdr:ext cx="534377" cy="259045"/>
    <xdr:sp macro="" textlink="">
      <xdr:nvSpPr>
        <xdr:cNvPr id="546" name="テキスト ボックス 545"/>
        <xdr:cNvSpPr txBox="1"/>
      </xdr:nvSpPr>
      <xdr:spPr>
        <a:xfrm>
          <a:off x="12547111" y="54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134314</xdr:rowOff>
    </xdr:from>
    <xdr:to>
      <xdr:col>85</xdr:col>
      <xdr:colOff>127000</xdr:colOff>
      <xdr:row>57</xdr:row>
      <xdr:rowOff>166876</xdr:rowOff>
    </xdr:to>
    <xdr:cxnSp macro="">
      <xdr:nvCxnSpPr>
        <xdr:cNvPr id="573" name="直線コネクタ 572"/>
        <xdr:cNvCxnSpPr/>
      </xdr:nvCxnSpPr>
      <xdr:spPr>
        <a:xfrm>
          <a:off x="15481300" y="9906964"/>
          <a:ext cx="8382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128544</xdr:rowOff>
    </xdr:from>
    <xdr:to>
      <xdr:col>81</xdr:col>
      <xdr:colOff>50800</xdr:colOff>
      <xdr:row>57</xdr:row>
      <xdr:rowOff>134314</xdr:rowOff>
    </xdr:to>
    <xdr:cxnSp macro="">
      <xdr:nvCxnSpPr>
        <xdr:cNvPr id="576" name="直線コネクタ 575"/>
        <xdr:cNvCxnSpPr/>
      </xdr:nvCxnSpPr>
      <xdr:spPr>
        <a:xfrm>
          <a:off x="14592300" y="9901194"/>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168256</xdr:rowOff>
    </xdr:from>
    <xdr:to>
      <xdr:col>76</xdr:col>
      <xdr:colOff>114300</xdr:colOff>
      <xdr:row>57</xdr:row>
      <xdr:rowOff>128544</xdr:rowOff>
    </xdr:to>
    <xdr:cxnSp macro="">
      <xdr:nvCxnSpPr>
        <xdr:cNvPr id="579" name="直線コネクタ 578"/>
        <xdr:cNvCxnSpPr/>
      </xdr:nvCxnSpPr>
      <xdr:spPr>
        <a:xfrm>
          <a:off x="13703300" y="9769456"/>
          <a:ext cx="8890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168256</xdr:rowOff>
    </xdr:from>
    <xdr:to>
      <xdr:col>71</xdr:col>
      <xdr:colOff>177800</xdr:colOff>
      <xdr:row>57</xdr:row>
      <xdr:rowOff>139453</xdr:rowOff>
    </xdr:to>
    <xdr:cxnSp macro="">
      <xdr:nvCxnSpPr>
        <xdr:cNvPr id="582" name="直線コネクタ 581"/>
        <xdr:cNvCxnSpPr/>
      </xdr:nvCxnSpPr>
      <xdr:spPr>
        <a:xfrm flipV="1">
          <a:off x="12814300" y="9769456"/>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116076</xdr:rowOff>
    </xdr:from>
    <xdr:to>
      <xdr:col>85</xdr:col>
      <xdr:colOff>177800</xdr:colOff>
      <xdr:row>58</xdr:row>
      <xdr:rowOff>46226</xdr:rowOff>
    </xdr:to>
    <xdr:sp macro="" textlink="">
      <xdr:nvSpPr>
        <xdr:cNvPr id="592" name="楕円 591"/>
        <xdr:cNvSpPr/>
      </xdr:nvSpPr>
      <xdr:spPr>
        <a:xfrm>
          <a:off x="16268700" y="98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31003</xdr:rowOff>
    </xdr:from>
    <xdr:ext cx="534377" cy="259045"/>
    <xdr:sp macro="" textlink="">
      <xdr:nvSpPr>
        <xdr:cNvPr id="593" name="教育費該当値テキスト"/>
        <xdr:cNvSpPr txBox="1"/>
      </xdr:nvSpPr>
      <xdr:spPr>
        <a:xfrm>
          <a:off x="16370300" y="98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83514</xdr:rowOff>
    </xdr:from>
    <xdr:to>
      <xdr:col>81</xdr:col>
      <xdr:colOff>101600</xdr:colOff>
      <xdr:row>58</xdr:row>
      <xdr:rowOff>13664</xdr:rowOff>
    </xdr:to>
    <xdr:sp macro="" textlink="">
      <xdr:nvSpPr>
        <xdr:cNvPr id="594" name="楕円 593"/>
        <xdr:cNvSpPr/>
      </xdr:nvSpPr>
      <xdr:spPr>
        <a:xfrm>
          <a:off x="15430500" y="98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4791</xdr:rowOff>
    </xdr:from>
    <xdr:ext cx="534377" cy="259045"/>
    <xdr:sp macro="" textlink="">
      <xdr:nvSpPr>
        <xdr:cNvPr id="595" name="テキスト ボックス 594"/>
        <xdr:cNvSpPr txBox="1"/>
      </xdr:nvSpPr>
      <xdr:spPr>
        <a:xfrm>
          <a:off x="15214111" y="9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77744</xdr:rowOff>
    </xdr:from>
    <xdr:to>
      <xdr:col>76</xdr:col>
      <xdr:colOff>165100</xdr:colOff>
      <xdr:row>58</xdr:row>
      <xdr:rowOff>7894</xdr:rowOff>
    </xdr:to>
    <xdr:sp macro="" textlink="">
      <xdr:nvSpPr>
        <xdr:cNvPr id="596" name="楕円 595"/>
        <xdr:cNvSpPr/>
      </xdr:nvSpPr>
      <xdr:spPr>
        <a:xfrm>
          <a:off x="14541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170471</xdr:rowOff>
    </xdr:from>
    <xdr:ext cx="534377" cy="259045"/>
    <xdr:sp macro="" textlink="">
      <xdr:nvSpPr>
        <xdr:cNvPr id="597" name="テキスト ボックス 596"/>
        <xdr:cNvSpPr txBox="1"/>
      </xdr:nvSpPr>
      <xdr:spPr>
        <a:xfrm>
          <a:off x="14325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117456</xdr:rowOff>
    </xdr:from>
    <xdr:to>
      <xdr:col>72</xdr:col>
      <xdr:colOff>38100</xdr:colOff>
      <xdr:row>57</xdr:row>
      <xdr:rowOff>47606</xdr:rowOff>
    </xdr:to>
    <xdr:sp macro="" textlink="">
      <xdr:nvSpPr>
        <xdr:cNvPr id="598" name="楕円 597"/>
        <xdr:cNvSpPr/>
      </xdr:nvSpPr>
      <xdr:spPr>
        <a:xfrm>
          <a:off x="13652500" y="97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64133</xdr:rowOff>
    </xdr:from>
    <xdr:ext cx="534377" cy="259045"/>
    <xdr:sp macro="" textlink="">
      <xdr:nvSpPr>
        <xdr:cNvPr id="599" name="テキスト ボックス 598"/>
        <xdr:cNvSpPr txBox="1"/>
      </xdr:nvSpPr>
      <xdr:spPr>
        <a:xfrm>
          <a:off x="13436111" y="94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88653</xdr:rowOff>
    </xdr:from>
    <xdr:to>
      <xdr:col>67</xdr:col>
      <xdr:colOff>101600</xdr:colOff>
      <xdr:row>58</xdr:row>
      <xdr:rowOff>18803</xdr:rowOff>
    </xdr:to>
    <xdr:sp macro="" textlink="">
      <xdr:nvSpPr>
        <xdr:cNvPr id="600" name="楕円 599"/>
        <xdr:cNvSpPr/>
      </xdr:nvSpPr>
      <xdr:spPr>
        <a:xfrm>
          <a:off x="12763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9930</xdr:rowOff>
    </xdr:from>
    <xdr:ext cx="534377" cy="259045"/>
    <xdr:sp macro="" textlink="">
      <xdr:nvSpPr>
        <xdr:cNvPr id="601" name="テキスト ボックス 600"/>
        <xdr:cNvSpPr txBox="1"/>
      </xdr:nvSpPr>
      <xdr:spPr>
        <a:xfrm>
          <a:off x="12547111" y="99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9387</xdr:rowOff>
    </xdr:from>
    <xdr:to>
      <xdr:col>85</xdr:col>
      <xdr:colOff>127000</xdr:colOff>
      <xdr:row>78</xdr:row>
      <xdr:rowOff>25400</xdr:rowOff>
    </xdr:to>
    <xdr:cxnSp macro="">
      <xdr:nvCxnSpPr>
        <xdr:cNvPr id="626" name="直線コネクタ 625"/>
        <xdr:cNvCxnSpPr/>
      </xdr:nvCxnSpPr>
      <xdr:spPr>
        <a:xfrm flipV="1">
          <a:off x="15481300" y="13382487"/>
          <a:ext cx="8382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159119</xdr:rowOff>
    </xdr:from>
    <xdr:to>
      <xdr:col>81</xdr:col>
      <xdr:colOff>50800</xdr:colOff>
      <xdr:row>78</xdr:row>
      <xdr:rowOff>25400</xdr:rowOff>
    </xdr:to>
    <xdr:cxnSp macro="">
      <xdr:nvCxnSpPr>
        <xdr:cNvPr id="629" name="直線コネクタ 628"/>
        <xdr:cNvCxnSpPr/>
      </xdr:nvCxnSpPr>
      <xdr:spPr>
        <a:xfrm>
          <a:off x="14592300" y="13360769"/>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159119</xdr:rowOff>
    </xdr:from>
    <xdr:to>
      <xdr:col>76</xdr:col>
      <xdr:colOff>114300</xdr:colOff>
      <xdr:row>78</xdr:row>
      <xdr:rowOff>25400</xdr:rowOff>
    </xdr:to>
    <xdr:cxnSp macro="">
      <xdr:nvCxnSpPr>
        <xdr:cNvPr id="632" name="直線コネクタ 631"/>
        <xdr:cNvCxnSpPr/>
      </xdr:nvCxnSpPr>
      <xdr:spPr>
        <a:xfrm flipV="1">
          <a:off x="13703300" y="13360769"/>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130037</xdr:rowOff>
    </xdr:from>
    <xdr:to>
      <xdr:col>85</xdr:col>
      <xdr:colOff>177800</xdr:colOff>
      <xdr:row>78</xdr:row>
      <xdr:rowOff>60187</xdr:rowOff>
    </xdr:to>
    <xdr:sp macro="" textlink="">
      <xdr:nvSpPr>
        <xdr:cNvPr id="645" name="楕円 644"/>
        <xdr:cNvSpPr/>
      </xdr:nvSpPr>
      <xdr:spPr>
        <a:xfrm>
          <a:off x="162687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469744" cy="259045"/>
    <xdr:sp macro="" textlink="">
      <xdr:nvSpPr>
        <xdr:cNvPr id="646" name="災害復旧費該当値テキスト"/>
        <xdr:cNvSpPr txBox="1"/>
      </xdr:nvSpPr>
      <xdr:spPr>
        <a:xfrm>
          <a:off x="16370300" y="132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108319</xdr:rowOff>
    </xdr:from>
    <xdr:to>
      <xdr:col>76</xdr:col>
      <xdr:colOff>165100</xdr:colOff>
      <xdr:row>78</xdr:row>
      <xdr:rowOff>38469</xdr:rowOff>
    </xdr:to>
    <xdr:sp macro="" textlink="">
      <xdr:nvSpPr>
        <xdr:cNvPr id="649" name="楕円 648"/>
        <xdr:cNvSpPr/>
      </xdr:nvSpPr>
      <xdr:spPr>
        <a:xfrm>
          <a:off x="14541500" y="13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54996</xdr:rowOff>
    </xdr:from>
    <xdr:ext cx="469744" cy="259045"/>
    <xdr:sp macro="" textlink="">
      <xdr:nvSpPr>
        <xdr:cNvPr id="650" name="テキスト ボックス 649"/>
        <xdr:cNvSpPr txBox="1"/>
      </xdr:nvSpPr>
      <xdr:spPr>
        <a:xfrm>
          <a:off x="14357428" y="130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75608</xdr:rowOff>
    </xdr:from>
    <xdr:to>
      <xdr:col>85</xdr:col>
      <xdr:colOff>127000</xdr:colOff>
      <xdr:row>95</xdr:row>
      <xdr:rowOff>108359</xdr:rowOff>
    </xdr:to>
    <xdr:cxnSp macro="">
      <xdr:nvCxnSpPr>
        <xdr:cNvPr id="683" name="直線コネクタ 682"/>
        <xdr:cNvCxnSpPr/>
      </xdr:nvCxnSpPr>
      <xdr:spPr>
        <a:xfrm flipV="1">
          <a:off x="15481300" y="16363358"/>
          <a:ext cx="8382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108359</xdr:rowOff>
    </xdr:from>
    <xdr:to>
      <xdr:col>81</xdr:col>
      <xdr:colOff>50800</xdr:colOff>
      <xdr:row>95</xdr:row>
      <xdr:rowOff>111430</xdr:rowOff>
    </xdr:to>
    <xdr:cxnSp macro="">
      <xdr:nvCxnSpPr>
        <xdr:cNvPr id="686" name="直線コネクタ 685"/>
        <xdr:cNvCxnSpPr/>
      </xdr:nvCxnSpPr>
      <xdr:spPr>
        <a:xfrm flipV="1">
          <a:off x="14592300" y="16396109"/>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68652</xdr:rowOff>
    </xdr:from>
    <xdr:to>
      <xdr:col>76</xdr:col>
      <xdr:colOff>114300</xdr:colOff>
      <xdr:row>95</xdr:row>
      <xdr:rowOff>111430</xdr:rowOff>
    </xdr:to>
    <xdr:cxnSp macro="">
      <xdr:nvCxnSpPr>
        <xdr:cNvPr id="689" name="直線コネクタ 688"/>
        <xdr:cNvCxnSpPr/>
      </xdr:nvCxnSpPr>
      <xdr:spPr>
        <a:xfrm>
          <a:off x="13703300" y="16356402"/>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50904</xdr:rowOff>
    </xdr:from>
    <xdr:to>
      <xdr:col>71</xdr:col>
      <xdr:colOff>177800</xdr:colOff>
      <xdr:row>95</xdr:row>
      <xdr:rowOff>68652</xdr:rowOff>
    </xdr:to>
    <xdr:cxnSp macro="">
      <xdr:nvCxnSpPr>
        <xdr:cNvPr id="692" name="直線コネクタ 691"/>
        <xdr:cNvCxnSpPr/>
      </xdr:nvCxnSpPr>
      <xdr:spPr>
        <a:xfrm>
          <a:off x="12814300" y="16338654"/>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24808</xdr:rowOff>
    </xdr:from>
    <xdr:to>
      <xdr:col>85</xdr:col>
      <xdr:colOff>177800</xdr:colOff>
      <xdr:row>95</xdr:row>
      <xdr:rowOff>126408</xdr:rowOff>
    </xdr:to>
    <xdr:sp macro="" textlink="">
      <xdr:nvSpPr>
        <xdr:cNvPr id="702" name="楕円 701"/>
        <xdr:cNvSpPr/>
      </xdr:nvSpPr>
      <xdr:spPr>
        <a:xfrm>
          <a:off x="16268700" y="163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47685</xdr:rowOff>
    </xdr:from>
    <xdr:ext cx="534377" cy="259045"/>
    <xdr:sp macro="" textlink="">
      <xdr:nvSpPr>
        <xdr:cNvPr id="703" name="公債費該当値テキスト"/>
        <xdr:cNvSpPr txBox="1"/>
      </xdr:nvSpPr>
      <xdr:spPr>
        <a:xfrm>
          <a:off x="16370300" y="161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57559</xdr:rowOff>
    </xdr:from>
    <xdr:to>
      <xdr:col>81</xdr:col>
      <xdr:colOff>101600</xdr:colOff>
      <xdr:row>95</xdr:row>
      <xdr:rowOff>159159</xdr:rowOff>
    </xdr:to>
    <xdr:sp macro="" textlink="">
      <xdr:nvSpPr>
        <xdr:cNvPr id="704" name="楕円 703"/>
        <xdr:cNvSpPr/>
      </xdr:nvSpPr>
      <xdr:spPr>
        <a:xfrm>
          <a:off x="15430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4236</xdr:rowOff>
    </xdr:from>
    <xdr:ext cx="534377" cy="259045"/>
    <xdr:sp macro="" textlink="">
      <xdr:nvSpPr>
        <xdr:cNvPr id="705" name="テキスト ボックス 704"/>
        <xdr:cNvSpPr txBox="1"/>
      </xdr:nvSpPr>
      <xdr:spPr>
        <a:xfrm>
          <a:off x="15214111" y="161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60630</xdr:rowOff>
    </xdr:from>
    <xdr:to>
      <xdr:col>76</xdr:col>
      <xdr:colOff>165100</xdr:colOff>
      <xdr:row>95</xdr:row>
      <xdr:rowOff>162230</xdr:rowOff>
    </xdr:to>
    <xdr:sp macro="" textlink="">
      <xdr:nvSpPr>
        <xdr:cNvPr id="706" name="楕円 705"/>
        <xdr:cNvSpPr/>
      </xdr:nvSpPr>
      <xdr:spPr>
        <a:xfrm>
          <a:off x="14541500" y="163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7307</xdr:rowOff>
    </xdr:from>
    <xdr:ext cx="534377" cy="259045"/>
    <xdr:sp macro="" textlink="">
      <xdr:nvSpPr>
        <xdr:cNvPr id="707" name="テキスト ボックス 706"/>
        <xdr:cNvSpPr txBox="1"/>
      </xdr:nvSpPr>
      <xdr:spPr>
        <a:xfrm>
          <a:off x="14325111" y="161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17852</xdr:rowOff>
    </xdr:from>
    <xdr:to>
      <xdr:col>72</xdr:col>
      <xdr:colOff>38100</xdr:colOff>
      <xdr:row>95</xdr:row>
      <xdr:rowOff>119452</xdr:rowOff>
    </xdr:to>
    <xdr:sp macro="" textlink="">
      <xdr:nvSpPr>
        <xdr:cNvPr id="708" name="楕円 707"/>
        <xdr:cNvSpPr/>
      </xdr:nvSpPr>
      <xdr:spPr>
        <a:xfrm>
          <a:off x="13652500" y="163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135979</xdr:rowOff>
    </xdr:from>
    <xdr:ext cx="534377" cy="259045"/>
    <xdr:sp macro="" textlink="">
      <xdr:nvSpPr>
        <xdr:cNvPr id="709" name="テキスト ボックス 708"/>
        <xdr:cNvSpPr txBox="1"/>
      </xdr:nvSpPr>
      <xdr:spPr>
        <a:xfrm>
          <a:off x="13436111" y="160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xdr:rowOff>
    </xdr:from>
    <xdr:to>
      <xdr:col>67</xdr:col>
      <xdr:colOff>101600</xdr:colOff>
      <xdr:row>95</xdr:row>
      <xdr:rowOff>101704</xdr:rowOff>
    </xdr:to>
    <xdr:sp macro="" textlink="">
      <xdr:nvSpPr>
        <xdr:cNvPr id="710" name="楕円 709"/>
        <xdr:cNvSpPr/>
      </xdr:nvSpPr>
      <xdr:spPr>
        <a:xfrm>
          <a:off x="12763500" y="1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118231</xdr:rowOff>
    </xdr:from>
    <xdr:ext cx="534377" cy="259045"/>
    <xdr:sp macro="" textlink="">
      <xdr:nvSpPr>
        <xdr:cNvPr id="711" name="テキスト ボックス 710"/>
        <xdr:cNvSpPr txBox="1"/>
      </xdr:nvSpPr>
      <xdr:spPr>
        <a:xfrm>
          <a:off x="12547111" y="160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・消防費は、平成２９年度に役場庁舎等原子力放射線防護対策工事を実施したことにより大幅な増となったが、工事終了により、平成３０年度には、例年並の類似団体平均より低い水準に戻っている。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・商工費は、平成３０年度にパークゴルフ場造成工事を実施したことにより、大幅な増となっている。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今後は例年並みに戻るものと見込んでいる。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・土木費は、道路事業、公営住宅事業、港湾事業などの大型事業が多いことにより、類似団体平均と比較して高い水準となっている。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今後も計画的な事業実施により、事業費の平準化を目指す。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・公債費は、類似団体平均に比べ高い水準にあるが、地方債の新規発行の抑制に努めており、金額の圧縮を図っていく。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実質収支額については、年々減少しており、平成２９年度では増加し、実質単年度収支が黒字となったが、平成３０年度には再び赤字になっている。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人口減に伴う町税や普通交付税の減等により、収支均衡を図ることが厳しい中、計画的な事業実施や経費圧縮、自主財源の確保を徹底して実施している。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今後においても公共施設の整備・改修等の大型事業を控えていることから、より計画的に実質収支の均衡を図っていく。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一般会計においては、各会計の収支も鑑みつつ、各経費の圧縮、自主財源の確保等にも努め、黒字を維持している。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各会計においては、水道事業会計が高水準で推移しているほか、介護保険特別会計、臨海部土地造成事業特別会計、国民健康保険特別会計、後期高齢者医療特別会計が黒字となっている。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全会計の連結実質赤字比率は、黒字を維持しており、今後においても、各会計の収支を注視しつつ、黒字の維持に努める。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7268064</v>
      </c>
      <c r="BO4" s="392"/>
      <c r="BP4" s="392"/>
      <c r="BQ4" s="392"/>
      <c r="BR4" s="392"/>
      <c r="BS4" s="392"/>
      <c r="BT4" s="392"/>
      <c r="BU4" s="393"/>
      <c r="BV4" s="391">
        <v>7861817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0.3</v>
      </c>
      <c r="CU4" s="398"/>
      <c r="CV4" s="398"/>
      <c r="CW4" s="398"/>
      <c r="CX4" s="398"/>
      <c r="CY4" s="398"/>
      <c r="CZ4" s="398"/>
      <c r="DA4" s="399"/>
      <c r="DB4" s="397">
        <v>0.9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7257567</v>
      </c>
      <c r="BO5" s="429"/>
      <c r="BP5" s="429"/>
      <c r="BQ5" s="429"/>
      <c r="BR5" s="429"/>
      <c r="BS5" s="429"/>
      <c r="BT5" s="429"/>
      <c r="BU5" s="430"/>
      <c r="BV5" s="428">
        <v>7828023</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92</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10497</v>
      </c>
      <c r="BO6" s="429"/>
      <c r="BP6" s="429"/>
      <c r="BQ6" s="429"/>
      <c r="BR6" s="429"/>
      <c r="BS6" s="429"/>
      <c r="BT6" s="429"/>
      <c r="BU6" s="430"/>
      <c r="BV6" s="428">
        <v>33794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99.1</v>
      </c>
      <c r="CU6" s="466"/>
      <c r="CV6" s="466"/>
      <c r="CW6" s="466"/>
      <c r="CX6" s="466"/>
      <c r="CY6" s="466"/>
      <c r="CZ6" s="466"/>
      <c r="DA6" s="467"/>
      <c r="DB6" s="465">
        <v>96.2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4004671</v>
      </c>
      <c r="CU7" s="429"/>
      <c r="CV7" s="429"/>
      <c r="CW7" s="429"/>
      <c r="CX7" s="429"/>
      <c r="CY7" s="429"/>
      <c r="CZ7" s="429"/>
      <c r="DA7" s="430"/>
      <c r="DB7" s="428">
        <v>3954069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93</v>
      </c>
      <c r="AV8" s="461"/>
      <c r="AW8" s="461"/>
      <c r="AX8" s="461"/>
      <c r="AY8" s="462" t="s">
        <v>109</v>
      </c>
      <c r="AZ8" s="463"/>
      <c r="BA8" s="463"/>
      <c r="BB8" s="463"/>
      <c r="BC8" s="463"/>
      <c r="BD8" s="463"/>
      <c r="BE8" s="463"/>
      <c r="BF8" s="463"/>
      <c r="BG8" s="463"/>
      <c r="BH8" s="463"/>
      <c r="BI8" s="463"/>
      <c r="BJ8" s="463"/>
      <c r="BK8" s="463"/>
      <c r="BL8" s="463"/>
      <c r="BM8" s="464"/>
      <c r="BN8" s="428">
        <v>10497</v>
      </c>
      <c r="BO8" s="429"/>
      <c r="BP8" s="429"/>
      <c r="BQ8" s="429"/>
      <c r="BR8" s="429"/>
      <c r="BS8" s="429"/>
      <c r="BT8" s="429"/>
      <c r="BU8" s="430"/>
      <c r="BV8" s="428">
        <v>33794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13042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-23297</v>
      </c>
      <c r="BO9" s="429"/>
      <c r="BP9" s="429"/>
      <c r="BQ9" s="429"/>
      <c r="BR9" s="429"/>
      <c r="BS9" s="429"/>
      <c r="BT9" s="429"/>
      <c r="BU9" s="430"/>
      <c r="BV9" s="428">
        <v>10544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20.7</v>
      </c>
      <c r="CU9" s="426"/>
      <c r="CV9" s="426"/>
      <c r="CW9" s="426"/>
      <c r="CX9" s="426"/>
      <c r="CY9" s="426"/>
      <c r="CZ9" s="426"/>
      <c r="DA9" s="427"/>
      <c r="DB9" s="425">
        <v>19.8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14451</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85</v>
      </c>
      <c r="BO10" s="429"/>
      <c r="BP10" s="429"/>
      <c r="BQ10" s="429"/>
      <c r="BR10" s="429"/>
      <c r="BS10" s="429"/>
      <c r="BT10" s="429"/>
      <c r="BU10" s="430"/>
      <c r="BV10" s="428">
        <v>75</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12623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125</v>
      </c>
      <c r="AV12" s="461"/>
      <c r="AW12" s="461"/>
      <c r="AX12" s="461"/>
      <c r="AY12" s="462" t="s">
        <v>135</v>
      </c>
      <c r="AZ12" s="463"/>
      <c r="BA12" s="463"/>
      <c r="BB12" s="463"/>
      <c r="BC12" s="463"/>
      <c r="BD12" s="463"/>
      <c r="BE12" s="463"/>
      <c r="BF12" s="463"/>
      <c r="BG12" s="463"/>
      <c r="BH12" s="463"/>
      <c r="BI12" s="463"/>
      <c r="BJ12" s="463"/>
      <c r="BK12" s="463"/>
      <c r="BL12" s="463"/>
      <c r="BM12" s="464"/>
      <c r="BN12" s="428">
        <v>8000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12573</v>
      </c>
      <c r="S13" s="510"/>
      <c r="T13" s="510"/>
      <c r="U13" s="510"/>
      <c r="V13" s="511"/>
      <c r="W13" s="444" t="s">
        <v>140</v>
      </c>
      <c r="X13" s="445"/>
      <c r="Y13" s="445"/>
      <c r="Z13" s="445"/>
      <c r="AA13" s="445"/>
      <c r="AB13" s="435"/>
      <c r="AC13" s="479">
        <v>217</v>
      </c>
      <c r="AD13" s="480"/>
      <c r="AE13" s="480"/>
      <c r="AF13" s="480"/>
      <c r="AG13" s="519"/>
      <c r="AH13" s="479">
        <v>257</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-31212</v>
      </c>
      <c r="BO13" s="429"/>
      <c r="BP13" s="429"/>
      <c r="BQ13" s="429"/>
      <c r="BR13" s="429"/>
      <c r="BS13" s="429"/>
      <c r="BT13" s="429"/>
      <c r="BU13" s="430"/>
      <c r="BV13" s="428">
        <v>10619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15.2</v>
      </c>
      <c r="CU13" s="426"/>
      <c r="CV13" s="426"/>
      <c r="CW13" s="426"/>
      <c r="CX13" s="426"/>
      <c r="CY13" s="426"/>
      <c r="CZ13" s="426"/>
      <c r="DA13" s="427"/>
      <c r="DB13" s="425">
        <v>14.2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12931</v>
      </c>
      <c r="S14" s="510"/>
      <c r="T14" s="510"/>
      <c r="U14" s="510"/>
      <c r="V14" s="511"/>
      <c r="W14" s="418"/>
      <c r="X14" s="419"/>
      <c r="Y14" s="419"/>
      <c r="Z14" s="419"/>
      <c r="AA14" s="419"/>
      <c r="AB14" s="408"/>
      <c r="AC14" s="512">
        <v>3.5</v>
      </c>
      <c r="AD14" s="513"/>
      <c r="AE14" s="513"/>
      <c r="AF14" s="513"/>
      <c r="AG14" s="514"/>
      <c r="AH14" s="512">
        <v>3.9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166.4</v>
      </c>
      <c r="CU14" s="524"/>
      <c r="CV14" s="524"/>
      <c r="CW14" s="524"/>
      <c r="CX14" s="524"/>
      <c r="CY14" s="524"/>
      <c r="CZ14" s="524"/>
      <c r="DA14" s="525"/>
      <c r="DB14" s="523">
        <v>168.7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12886</v>
      </c>
      <c r="S15" s="510"/>
      <c r="T15" s="510"/>
      <c r="U15" s="510"/>
      <c r="V15" s="511"/>
      <c r="W15" s="444" t="s">
        <v>148</v>
      </c>
      <c r="X15" s="445"/>
      <c r="Y15" s="445"/>
      <c r="Z15" s="445"/>
      <c r="AA15" s="445"/>
      <c r="AB15" s="435"/>
      <c r="AC15" s="479">
        <v>2040</v>
      </c>
      <c r="AD15" s="480"/>
      <c r="AE15" s="480"/>
      <c r="AF15" s="480"/>
      <c r="AG15" s="519"/>
      <c r="AH15" s="479">
        <v>2031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1152596</v>
      </c>
      <c r="BO15" s="392"/>
      <c r="BP15" s="392"/>
      <c r="BQ15" s="392"/>
      <c r="BR15" s="392"/>
      <c r="BS15" s="392"/>
      <c r="BT15" s="392"/>
      <c r="BU15" s="393"/>
      <c r="BV15" s="391">
        <v>1125292</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32.9</v>
      </c>
      <c r="AD16" s="513"/>
      <c r="AE16" s="513"/>
      <c r="AF16" s="513"/>
      <c r="AG16" s="514"/>
      <c r="AH16" s="512">
        <v>31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3531854</v>
      </c>
      <c r="BO16" s="429"/>
      <c r="BP16" s="429"/>
      <c r="BQ16" s="429"/>
      <c r="BR16" s="429"/>
      <c r="BS16" s="429"/>
      <c r="BT16" s="429"/>
      <c r="BU16" s="430"/>
      <c r="BV16" s="428">
        <v>3494802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3946</v>
      </c>
      <c r="AD17" s="480"/>
      <c r="AE17" s="480"/>
      <c r="AF17" s="480"/>
      <c r="AG17" s="519"/>
      <c r="AH17" s="479">
        <v>4274</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1447999</v>
      </c>
      <c r="BO17" s="429"/>
      <c r="BP17" s="429"/>
      <c r="BQ17" s="429"/>
      <c r="BR17" s="429"/>
      <c r="BS17" s="429"/>
      <c r="BT17" s="429"/>
      <c r="BU17" s="430"/>
      <c r="BV17" s="428">
        <v>1410667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70.599999999999994</v>
      </c>
      <c r="M18" s="541"/>
      <c r="N18" s="541"/>
      <c r="O18" s="541"/>
      <c r="P18" s="541"/>
      <c r="Q18" s="541"/>
      <c r="R18" s="542"/>
      <c r="S18" s="542"/>
      <c r="T18" s="542"/>
      <c r="U18" s="542"/>
      <c r="V18" s="543"/>
      <c r="W18" s="446"/>
      <c r="X18" s="447"/>
      <c r="Y18" s="447"/>
      <c r="Z18" s="447"/>
      <c r="AA18" s="447"/>
      <c r="AB18" s="438"/>
      <c r="AC18" s="544">
        <v>63.6</v>
      </c>
      <c r="AD18" s="545"/>
      <c r="AE18" s="545"/>
      <c r="AF18" s="545"/>
      <c r="AG18" s="546"/>
      <c r="AH18" s="544">
        <v>65.099999999999994</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3831738</v>
      </c>
      <c r="BO18" s="429"/>
      <c r="BP18" s="429"/>
      <c r="BQ18" s="429"/>
      <c r="BR18" s="429"/>
      <c r="BS18" s="429"/>
      <c r="BT18" s="429"/>
      <c r="BU18" s="430"/>
      <c r="BV18" s="428">
        <v>3705374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185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4459024</v>
      </c>
      <c r="BO19" s="429"/>
      <c r="BP19" s="429"/>
      <c r="BQ19" s="429"/>
      <c r="BR19" s="429"/>
      <c r="BS19" s="429"/>
      <c r="BT19" s="429"/>
      <c r="BU19" s="430"/>
      <c r="BV19" s="428">
        <v>4486806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6228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10415804</v>
      </c>
      <c r="BO23" s="429"/>
      <c r="BP23" s="429"/>
      <c r="BQ23" s="429"/>
      <c r="BR23" s="429"/>
      <c r="BS23" s="429"/>
      <c r="BT23" s="429"/>
      <c r="BU23" s="430"/>
      <c r="BV23" s="428">
        <v>10607716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6850</v>
      </c>
      <c r="R24" s="480"/>
      <c r="S24" s="480"/>
      <c r="T24" s="480"/>
      <c r="U24" s="480"/>
      <c r="V24" s="519"/>
      <c r="W24" s="578"/>
      <c r="X24" s="566"/>
      <c r="Y24" s="567"/>
      <c r="Z24" s="478" t="s">
        <v>172</v>
      </c>
      <c r="AA24" s="458"/>
      <c r="AB24" s="458"/>
      <c r="AC24" s="458"/>
      <c r="AD24" s="458"/>
      <c r="AE24" s="458"/>
      <c r="AF24" s="458"/>
      <c r="AG24" s="459"/>
      <c r="AH24" s="479">
        <v>144</v>
      </c>
      <c r="AI24" s="480"/>
      <c r="AJ24" s="480"/>
      <c r="AK24" s="480"/>
      <c r="AL24" s="519"/>
      <c r="AM24" s="479">
        <v>414000</v>
      </c>
      <c r="AN24" s="480"/>
      <c r="AO24" s="480"/>
      <c r="AP24" s="480"/>
      <c r="AQ24" s="480"/>
      <c r="AR24" s="519"/>
      <c r="AS24" s="479">
        <v>2875</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7879391</v>
      </c>
      <c r="BO24" s="429"/>
      <c r="BP24" s="429"/>
      <c r="BQ24" s="429"/>
      <c r="BR24" s="429"/>
      <c r="BS24" s="429"/>
      <c r="BT24" s="429"/>
      <c r="BU24" s="430"/>
      <c r="BV24" s="428">
        <v>7818059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5700</v>
      </c>
      <c r="R25" s="480"/>
      <c r="S25" s="480"/>
      <c r="T25" s="480"/>
      <c r="U25" s="480"/>
      <c r="V25" s="519"/>
      <c r="W25" s="578"/>
      <c r="X25" s="566"/>
      <c r="Y25" s="567"/>
      <c r="Z25" s="478" t="s">
        <v>175</v>
      </c>
      <c r="AA25" s="458"/>
      <c r="AB25" s="458"/>
      <c r="AC25" s="458"/>
      <c r="AD25" s="458"/>
      <c r="AE25" s="458"/>
      <c r="AF25" s="458"/>
      <c r="AG25" s="459"/>
      <c r="AH25" s="479" t="s">
        <v>176</v>
      </c>
      <c r="AI25" s="480"/>
      <c r="AJ25" s="480"/>
      <c r="AK25" s="480"/>
      <c r="AL25" s="519"/>
      <c r="AM25" s="479" t="s">
        <v>177</v>
      </c>
      <c r="AN25" s="480"/>
      <c r="AO25" s="480"/>
      <c r="AP25" s="480"/>
      <c r="AQ25" s="480"/>
      <c r="AR25" s="519"/>
      <c r="AS25" s="479" t="s">
        <v>178</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8778</v>
      </c>
      <c r="BO25" s="392"/>
      <c r="BP25" s="392"/>
      <c r="BQ25" s="392"/>
      <c r="BR25" s="392"/>
      <c r="BS25" s="392"/>
      <c r="BT25" s="392"/>
      <c r="BU25" s="393"/>
      <c r="BV25" s="391">
        <v>42117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180</v>
      </c>
      <c r="F26" s="458"/>
      <c r="G26" s="458"/>
      <c r="H26" s="458"/>
      <c r="I26" s="458"/>
      <c r="J26" s="458"/>
      <c r="K26" s="459"/>
      <c r="L26" s="479">
        <v>1</v>
      </c>
      <c r="M26" s="480"/>
      <c r="N26" s="480"/>
      <c r="O26" s="480"/>
      <c r="P26" s="519"/>
      <c r="Q26" s="479">
        <v>5330</v>
      </c>
      <c r="R26" s="480"/>
      <c r="S26" s="480"/>
      <c r="T26" s="480"/>
      <c r="U26" s="480"/>
      <c r="V26" s="519"/>
      <c r="W26" s="578"/>
      <c r="X26" s="566"/>
      <c r="Y26" s="567"/>
      <c r="Z26" s="478" t="s">
        <v>181</v>
      </c>
      <c r="AA26" s="588"/>
      <c r="AB26" s="588"/>
      <c r="AC26" s="588"/>
      <c r="AD26" s="588"/>
      <c r="AE26" s="588"/>
      <c r="AF26" s="588"/>
      <c r="AG26" s="589"/>
      <c r="AH26" s="479">
        <v>2</v>
      </c>
      <c r="AI26" s="480"/>
      <c r="AJ26" s="480"/>
      <c r="AK26" s="480"/>
      <c r="AL26" s="519"/>
      <c r="AM26" s="479" t="s">
        <v>182</v>
      </c>
      <c r="AN26" s="480"/>
      <c r="AO26" s="480"/>
      <c r="AP26" s="480"/>
      <c r="AQ26" s="480"/>
      <c r="AR26" s="519"/>
      <c r="AS26" s="479" t="s">
        <v>183</v>
      </c>
      <c r="AT26" s="480"/>
      <c r="AU26" s="480"/>
      <c r="AV26" s="480"/>
      <c r="AW26" s="480"/>
      <c r="AX26" s="481"/>
      <c r="AY26" s="431" t="s">
        <v>184</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185</v>
      </c>
      <c r="F27" s="458"/>
      <c r="G27" s="458"/>
      <c r="H27" s="458"/>
      <c r="I27" s="458"/>
      <c r="J27" s="458"/>
      <c r="K27" s="459"/>
      <c r="L27" s="479">
        <v>1</v>
      </c>
      <c r="M27" s="480"/>
      <c r="N27" s="480"/>
      <c r="O27" s="480"/>
      <c r="P27" s="519"/>
      <c r="Q27" s="479">
        <v>2820</v>
      </c>
      <c r="R27" s="480"/>
      <c r="S27" s="480"/>
      <c r="T27" s="480"/>
      <c r="U27" s="480"/>
      <c r="V27" s="519"/>
      <c r="W27" s="578"/>
      <c r="X27" s="566"/>
      <c r="Y27" s="567"/>
      <c r="Z27" s="478" t="s">
        <v>186</v>
      </c>
      <c r="AA27" s="458"/>
      <c r="AB27" s="458"/>
      <c r="AC27" s="458"/>
      <c r="AD27" s="458"/>
      <c r="AE27" s="458"/>
      <c r="AF27" s="458"/>
      <c r="AG27" s="459"/>
      <c r="AH27" s="479" t="s">
        <v>178</v>
      </c>
      <c r="AI27" s="480"/>
      <c r="AJ27" s="480"/>
      <c r="AK27" s="480"/>
      <c r="AL27" s="519"/>
      <c r="AM27" s="479" t="s">
        <v>137</v>
      </c>
      <c r="AN27" s="480"/>
      <c r="AO27" s="480"/>
      <c r="AP27" s="480"/>
      <c r="AQ27" s="480"/>
      <c r="AR27" s="519"/>
      <c r="AS27" s="479" t="s">
        <v>177</v>
      </c>
      <c r="AT27" s="480"/>
      <c r="AU27" s="480"/>
      <c r="AV27" s="480"/>
      <c r="AW27" s="480"/>
      <c r="AX27" s="481"/>
      <c r="AY27" s="520" t="s">
        <v>187</v>
      </c>
      <c r="AZ27" s="521"/>
      <c r="BA27" s="521"/>
      <c r="BB27" s="521"/>
      <c r="BC27" s="521"/>
      <c r="BD27" s="521"/>
      <c r="BE27" s="521"/>
      <c r="BF27" s="521"/>
      <c r="BG27" s="521"/>
      <c r="BH27" s="521"/>
      <c r="BI27" s="521"/>
      <c r="BJ27" s="521"/>
      <c r="BK27" s="521"/>
      <c r="BL27" s="521"/>
      <c r="BM27" s="522"/>
      <c r="BN27" s="601">
        <v>185272</v>
      </c>
      <c r="BO27" s="602"/>
      <c r="BP27" s="602"/>
      <c r="BQ27" s="602"/>
      <c r="BR27" s="602"/>
      <c r="BS27" s="602"/>
      <c r="BT27" s="602"/>
      <c r="BU27" s="603"/>
      <c r="BV27" s="601">
        <v>185077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188</v>
      </c>
      <c r="F28" s="458"/>
      <c r="G28" s="458"/>
      <c r="H28" s="458"/>
      <c r="I28" s="458"/>
      <c r="J28" s="458"/>
      <c r="K28" s="459"/>
      <c r="L28" s="479">
        <v>1</v>
      </c>
      <c r="M28" s="480"/>
      <c r="N28" s="480"/>
      <c r="O28" s="480"/>
      <c r="P28" s="519"/>
      <c r="Q28" s="479">
        <v>2260</v>
      </c>
      <c r="R28" s="480"/>
      <c r="S28" s="480"/>
      <c r="T28" s="480"/>
      <c r="U28" s="480"/>
      <c r="V28" s="519"/>
      <c r="W28" s="578"/>
      <c r="X28" s="566"/>
      <c r="Y28" s="567"/>
      <c r="Z28" s="478" t="s">
        <v>189</v>
      </c>
      <c r="AA28" s="458"/>
      <c r="AB28" s="458"/>
      <c r="AC28" s="458"/>
      <c r="AD28" s="458"/>
      <c r="AE28" s="458"/>
      <c r="AF28" s="458"/>
      <c r="AG28" s="459"/>
      <c r="AH28" s="479" t="s">
        <v>177</v>
      </c>
      <c r="AI28" s="480"/>
      <c r="AJ28" s="480"/>
      <c r="AK28" s="480"/>
      <c r="AL28" s="519"/>
      <c r="AM28" s="479" t="s">
        <v>128</v>
      </c>
      <c r="AN28" s="480"/>
      <c r="AO28" s="480"/>
      <c r="AP28" s="480"/>
      <c r="AQ28" s="480"/>
      <c r="AR28" s="519"/>
      <c r="AS28" s="479" t="s">
        <v>177</v>
      </c>
      <c r="AT28" s="480"/>
      <c r="AU28" s="480"/>
      <c r="AV28" s="480"/>
      <c r="AW28" s="480"/>
      <c r="AX28" s="481"/>
      <c r="AY28" s="604" t="s">
        <v>190</v>
      </c>
      <c r="AZ28" s="605"/>
      <c r="BA28" s="605"/>
      <c r="BB28" s="606"/>
      <c r="BC28" s="388" t="s">
        <v>47</v>
      </c>
      <c r="BD28" s="389"/>
      <c r="BE28" s="389"/>
      <c r="BF28" s="389"/>
      <c r="BG28" s="389"/>
      <c r="BH28" s="389"/>
      <c r="BI28" s="389"/>
      <c r="BJ28" s="389"/>
      <c r="BK28" s="389"/>
      <c r="BL28" s="389"/>
      <c r="BM28" s="390"/>
      <c r="BN28" s="391">
        <v>134158</v>
      </c>
      <c r="BO28" s="392"/>
      <c r="BP28" s="392"/>
      <c r="BQ28" s="392"/>
      <c r="BR28" s="392"/>
      <c r="BS28" s="392"/>
      <c r="BT28" s="392"/>
      <c r="BU28" s="393"/>
      <c r="BV28" s="391">
        <v>142073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14</v>
      </c>
      <c r="M29" s="480"/>
      <c r="N29" s="480"/>
      <c r="O29" s="480"/>
      <c r="P29" s="519"/>
      <c r="Q29" s="479">
        <v>1850</v>
      </c>
      <c r="R29" s="480"/>
      <c r="S29" s="480"/>
      <c r="T29" s="480"/>
      <c r="U29" s="480"/>
      <c r="V29" s="519"/>
      <c r="W29" s="579"/>
      <c r="X29" s="580"/>
      <c r="Y29" s="581"/>
      <c r="Z29" s="478" t="s">
        <v>192</v>
      </c>
      <c r="AA29" s="458"/>
      <c r="AB29" s="458"/>
      <c r="AC29" s="458"/>
      <c r="AD29" s="458"/>
      <c r="AE29" s="458"/>
      <c r="AF29" s="458"/>
      <c r="AG29" s="459"/>
      <c r="AH29" s="479">
        <v>144</v>
      </c>
      <c r="AI29" s="480"/>
      <c r="AJ29" s="480"/>
      <c r="AK29" s="480"/>
      <c r="AL29" s="519"/>
      <c r="AM29" s="479">
        <v>414000</v>
      </c>
      <c r="AN29" s="480"/>
      <c r="AO29" s="480"/>
      <c r="AP29" s="480"/>
      <c r="AQ29" s="480"/>
      <c r="AR29" s="519"/>
      <c r="AS29" s="479">
        <v>2875</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15098</v>
      </c>
      <c r="BO29" s="429"/>
      <c r="BP29" s="429"/>
      <c r="BQ29" s="429"/>
      <c r="BR29" s="429"/>
      <c r="BS29" s="429"/>
      <c r="BT29" s="429"/>
      <c r="BU29" s="430"/>
      <c r="BV29" s="428">
        <v>15089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96.3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699044</v>
      </c>
      <c r="BO30" s="602"/>
      <c r="BP30" s="602"/>
      <c r="BQ30" s="602"/>
      <c r="BR30" s="602"/>
      <c r="BS30" s="602"/>
      <c r="BT30" s="602"/>
      <c r="BU30" s="603"/>
      <c r="BV30" s="601">
        <v>953262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203</v>
      </c>
      <c r="V33" s="452"/>
      <c r="W33" s="417" t="s">
        <v>202</v>
      </c>
      <c r="X33" s="417"/>
      <c r="Y33" s="417"/>
      <c r="Z33" s="417"/>
      <c r="AA33" s="417"/>
      <c r="AB33" s="417"/>
      <c r="AC33" s="417"/>
      <c r="AD33" s="417"/>
      <c r="AE33" s="417"/>
      <c r="AF33" s="417"/>
      <c r="AG33" s="417"/>
      <c r="AH33" s="417"/>
      <c r="AI33" s="417"/>
      <c r="AJ33" s="417"/>
      <c r="AK33" s="417"/>
      <c r="AL33" s="215"/>
      <c r="AM33" s="452" t="s">
        <v>204</v>
      </c>
      <c r="AN33" s="452"/>
      <c r="AO33" s="417" t="s">
        <v>202</v>
      </c>
      <c r="AP33" s="417"/>
      <c r="AQ33" s="417"/>
      <c r="AR33" s="417"/>
      <c r="AS33" s="417"/>
      <c r="AT33" s="417"/>
      <c r="AU33" s="417"/>
      <c r="AV33" s="417"/>
      <c r="AW33" s="417"/>
      <c r="AX33" s="417"/>
      <c r="AY33" s="417"/>
      <c r="AZ33" s="417"/>
      <c r="BA33" s="417"/>
      <c r="BB33" s="417"/>
      <c r="BC33" s="417"/>
      <c r="BD33" s="216"/>
      <c r="BE33" s="417" t="s">
        <v>205</v>
      </c>
      <c r="BF33" s="417"/>
      <c r="BG33" s="417" t="s">
        <v>206</v>
      </c>
      <c r="BH33" s="417"/>
      <c r="BI33" s="417"/>
      <c r="BJ33" s="417"/>
      <c r="BK33" s="417"/>
      <c r="BL33" s="417"/>
      <c r="BM33" s="417"/>
      <c r="BN33" s="417"/>
      <c r="BO33" s="417"/>
      <c r="BP33" s="417"/>
      <c r="BQ33" s="417"/>
      <c r="BR33" s="417"/>
      <c r="BS33" s="417"/>
      <c r="BT33" s="417"/>
      <c r="BU33" s="417"/>
      <c r="BV33" s="216"/>
      <c r="BW33" s="452" t="s">
        <v>205</v>
      </c>
      <c r="BX33" s="452"/>
      <c r="BY33" s="417" t="s">
        <v>207</v>
      </c>
      <c r="BZ33" s="417"/>
      <c r="CA33" s="417"/>
      <c r="CB33" s="417"/>
      <c r="CC33" s="417"/>
      <c r="CD33" s="417"/>
      <c r="CE33" s="417"/>
      <c r="CF33" s="417"/>
      <c r="CG33" s="417"/>
      <c r="CH33" s="417"/>
      <c r="CI33" s="417"/>
      <c r="CJ33" s="417"/>
      <c r="CK33" s="417"/>
      <c r="CL33" s="417"/>
      <c r="CM33" s="417"/>
      <c r="CN33" s="215"/>
      <c r="CO33" s="452" t="s">
        <v>208</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IF('各会計、関係団体の財政状況及び健全化判断比率'!B33="","",'各会計、関係団体の財政状況及び健全化判断比率'!B33)</f>
        <v>臨海部土地造成事業特別会計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岩内地方衛生組合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岩内地方船舶上架公社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公共用地先行取得事業特別会計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岩内・寿都地方消防組合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深層水事業特別会計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後志教育研修センター</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LzSzduG/WrC5SYBgECQENo/v63QxX3YKpLh4fL4NQ5/sYwsc7t4bFSs170IjL8pPth1ntiAltdOl0Bmxe0VA==" saltValue="tzYL27j/ZwQdeAkFWMKY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579</v>
      </c>
      <c r="D34" s="1206"/>
      <c r="E34" s="1207"/>
      <c r="F34" s="32">
        <v>11.9</v>
      </c>
      <c r="G34" s="33">
        <v>11.31</v>
      </c>
      <c r="H34" s="33">
        <v>10.77</v>
      </c>
      <c r="I34" s="33">
        <v>9.9499999999999993</v>
      </c>
      <c r="J34" s="34">
        <v>8.84</v>
      </c>
      <c r="K34" s="22"/>
      <c r="L34" s="22"/>
      <c r="M34" s="22"/>
      <c r="N34" s="22"/>
      <c r="O34" s="22"/>
      <c r="P34" s="22"/>
    </row>
    <row r="35" spans="1:16" ht="39" customHeight="1" x14ac:dyDescent="0.15">
      <c r="A35" s="22"/>
      <c r="B35" s="35"/>
      <c r="C35" s="1200" t="s">
        <v>580</v>
      </c>
      <c r="D35" s="1201"/>
      <c r="E35" s="1202"/>
      <c r="F35" s="36">
        <v>0.94</v>
      </c>
      <c r="G35" s="37">
        <v>0.7</v>
      </c>
      <c r="H35" s="37">
        <v>0.54</v>
      </c>
      <c r="I35" s="37">
        <v>1.42</v>
      </c>
      <c r="J35" s="38">
        <v>1.01</v>
      </c>
      <c r="K35" s="22"/>
      <c r="L35" s="22"/>
      <c r="M35" s="22"/>
      <c r="N35" s="22"/>
      <c r="O35" s="22"/>
      <c r="P35" s="22"/>
    </row>
    <row r="36" spans="1:16" ht="39" customHeight="1" x14ac:dyDescent="0.15">
      <c r="A36" s="22"/>
      <c r="B36" s="35"/>
      <c r="C36" s="1200" t="s">
        <v>581</v>
      </c>
      <c r="D36" s="1201"/>
      <c r="E36" s="1202"/>
      <c r="F36" s="36">
        <v>0.95</v>
      </c>
      <c r="G36" s="37">
        <v>0.61</v>
      </c>
      <c r="H36" s="37">
        <v>1.38</v>
      </c>
      <c r="I36" s="37">
        <v>1.06</v>
      </c>
      <c r="J36" s="38">
        <v>0.86</v>
      </c>
      <c r="K36" s="22"/>
      <c r="L36" s="22"/>
      <c r="M36" s="22"/>
      <c r="N36" s="22"/>
      <c r="O36" s="22"/>
      <c r="P36" s="22"/>
    </row>
    <row r="37" spans="1:16" ht="39" customHeight="1" x14ac:dyDescent="0.15">
      <c r="A37" s="22"/>
      <c r="B37" s="35"/>
      <c r="C37" s="1200" t="s">
        <v>582</v>
      </c>
      <c r="D37" s="1201"/>
      <c r="E37" s="1202"/>
      <c r="F37" s="36">
        <v>4.08</v>
      </c>
      <c r="G37" s="37">
        <v>2.8</v>
      </c>
      <c r="H37" s="37">
        <v>0.57999999999999996</v>
      </c>
      <c r="I37" s="37">
        <v>0.85</v>
      </c>
      <c r="J37" s="38">
        <v>0.26</v>
      </c>
      <c r="K37" s="22"/>
      <c r="L37" s="22"/>
      <c r="M37" s="22"/>
      <c r="N37" s="22"/>
      <c r="O37" s="22"/>
      <c r="P37" s="22"/>
    </row>
    <row r="38" spans="1:16" ht="39" customHeight="1" x14ac:dyDescent="0.15">
      <c r="A38" s="22"/>
      <c r="B38" s="35"/>
      <c r="C38" s="1200" t="s">
        <v>583</v>
      </c>
      <c r="D38" s="1201"/>
      <c r="E38" s="1202"/>
      <c r="F38" s="36">
        <v>0.68</v>
      </c>
      <c r="G38" s="37" t="s">
        <v>584</v>
      </c>
      <c r="H38" s="37">
        <v>0.03</v>
      </c>
      <c r="I38" s="37" t="s">
        <v>585</v>
      </c>
      <c r="J38" s="38">
        <v>0.04</v>
      </c>
      <c r="K38" s="22"/>
      <c r="L38" s="22"/>
      <c r="M38" s="22"/>
      <c r="N38" s="22"/>
      <c r="O38" s="22"/>
      <c r="P38" s="22"/>
    </row>
    <row r="39" spans="1:16" ht="39" customHeight="1" x14ac:dyDescent="0.15">
      <c r="A39" s="22"/>
      <c r="B39" s="35"/>
      <c r="C39" s="1200" t="s">
        <v>586</v>
      </c>
      <c r="D39" s="1201"/>
      <c r="E39" s="1202"/>
      <c r="F39" s="36">
        <v>0.01</v>
      </c>
      <c r="G39" s="37">
        <v>0.01</v>
      </c>
      <c r="H39" s="37">
        <v>0.02</v>
      </c>
      <c r="I39" s="37">
        <v>0.04</v>
      </c>
      <c r="J39" s="38">
        <v>0.02</v>
      </c>
      <c r="K39" s="22"/>
      <c r="L39" s="22"/>
      <c r="M39" s="22"/>
      <c r="N39" s="22"/>
      <c r="O39" s="22"/>
      <c r="P39" s="22"/>
    </row>
    <row r="40" spans="1:16" ht="39" customHeight="1" x14ac:dyDescent="0.15">
      <c r="A40" s="22"/>
      <c r="B40" s="35"/>
      <c r="C40" s="1200" t="s">
        <v>587</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588</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589</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590</v>
      </c>
      <c r="D43" s="1204"/>
      <c r="E43" s="120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QbncdRtPCJqg6x31EgWj/X1R1f9ErvDa1a20sLwAXOJxg+zyvmm2iPz7Z4ynO2VqqwDRasSZ1TY4g9QjtJbg==" saltValue="07EIKFXjMIG5U3mb71IL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1228</v>
      </c>
      <c r="L45" s="60">
        <v>1166</v>
      </c>
      <c r="M45" s="60">
        <v>1070</v>
      </c>
      <c r="N45" s="60">
        <v>1055</v>
      </c>
      <c r="O45" s="61">
        <v>1084</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x14ac:dyDescent="0.15">
      <c r="A48" s="48"/>
      <c r="B48" s="1210"/>
      <c r="C48" s="1211"/>
      <c r="D48" s="62"/>
      <c r="E48" s="1216" t="s">
        <v>14</v>
      </c>
      <c r="F48" s="1216"/>
      <c r="G48" s="1216"/>
      <c r="H48" s="1216"/>
      <c r="I48" s="1216"/>
      <c r="J48" s="1217"/>
      <c r="K48" s="63">
        <v>229</v>
      </c>
      <c r="L48" s="64">
        <v>235</v>
      </c>
      <c r="M48" s="64">
        <v>240</v>
      </c>
      <c r="N48" s="64">
        <v>243</v>
      </c>
      <c r="O48" s="65">
        <v>253</v>
      </c>
      <c r="P48" s="48"/>
      <c r="Q48" s="48"/>
      <c r="R48" s="48"/>
      <c r="S48" s="48"/>
      <c r="T48" s="48"/>
      <c r="U48" s="48"/>
    </row>
    <row r="49" spans="1:21" ht="30.75" customHeight="1" x14ac:dyDescent="0.15">
      <c r="A49" s="48"/>
      <c r="B49" s="1210"/>
      <c r="C49" s="1211"/>
      <c r="D49" s="62"/>
      <c r="E49" s="1216" t="s">
        <v>15</v>
      </c>
      <c r="F49" s="1216"/>
      <c r="G49" s="1216"/>
      <c r="H49" s="1216"/>
      <c r="I49" s="1216"/>
      <c r="J49" s="1217"/>
      <c r="K49" s="63">
        <v>1</v>
      </c>
      <c r="L49" s="64">
        <v>2</v>
      </c>
      <c r="M49" s="64">
        <v>3</v>
      </c>
      <c r="N49" s="64">
        <v>9</v>
      </c>
      <c r="O49" s="65">
        <v>8</v>
      </c>
      <c r="P49" s="48"/>
      <c r="Q49" s="48"/>
      <c r="R49" s="48"/>
      <c r="S49" s="48"/>
      <c r="T49" s="48"/>
      <c r="U49" s="48"/>
    </row>
    <row r="50" spans="1:21" ht="30.75" customHeight="1" x14ac:dyDescent="0.15">
      <c r="A50" s="48"/>
      <c r="B50" s="1210"/>
      <c r="C50" s="1211"/>
      <c r="D50" s="62"/>
      <c r="E50" s="1216" t="s">
        <v>16</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1</v>
      </c>
      <c r="M51" s="64">
        <v>0</v>
      </c>
      <c r="N51" s="64">
        <v>0</v>
      </c>
      <c r="O51" s="65">
        <v>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1053</v>
      </c>
      <c r="L52" s="64">
        <v>961</v>
      </c>
      <c r="M52" s="64">
        <v>828</v>
      </c>
      <c r="N52" s="64">
        <v>795</v>
      </c>
      <c r="O52" s="65">
        <v>813</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406</v>
      </c>
      <c r="L53" s="69">
        <v>444</v>
      </c>
      <c r="M53" s="69">
        <v>486</v>
      </c>
      <c r="N53" s="69">
        <v>513</v>
      </c>
      <c r="O53" s="70">
        <v>533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606</v>
      </c>
      <c r="L57" s="83" t="s">
        <v>606</v>
      </c>
      <c r="M57" s="83" t="s">
        <v>606</v>
      </c>
      <c r="N57" s="83" t="s">
        <v>606</v>
      </c>
      <c r="O57" s="84" t="s">
        <v>606</v>
      </c>
    </row>
    <row r="58" spans="1:21" ht="31.5" customHeight="1" thickBot="1" x14ac:dyDescent="0.2">
      <c r="B58" s="1226"/>
      <c r="C58" s="1227"/>
      <c r="D58" s="1231" t="s">
        <v>26</v>
      </c>
      <c r="E58" s="1232"/>
      <c r="F58" s="1232"/>
      <c r="G58" s="1232"/>
      <c r="H58" s="1232"/>
      <c r="I58" s="1232"/>
      <c r="J58" s="1233"/>
      <c r="K58" s="85" t="s">
        <v>606</v>
      </c>
      <c r="L58" s="86" t="s">
        <v>606</v>
      </c>
      <c r="M58" s="86" t="s">
        <v>606</v>
      </c>
      <c r="N58" s="86" t="s">
        <v>606</v>
      </c>
      <c r="O58" s="87" t="s">
        <v>606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y9+LRfQ37Fe7D5FqfS2FHZoYe4dNvJ2mxoIakeUAporQbUNddixjIeMBwrxSsL2Rsn+WYlqFYkuiWbwRG6vw==" saltValue="SmkTSepDvGvmAhcBVDef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34" t="s">
        <v>29</v>
      </c>
      <c r="C41" s="1235"/>
      <c r="D41" s="101"/>
      <c r="E41" s="1240" t="s">
        <v>30</v>
      </c>
      <c r="F41" s="1240"/>
      <c r="G41" s="1240"/>
      <c r="H41" s="1241"/>
      <c r="I41" s="102">
        <v>10550</v>
      </c>
      <c r="J41" s="103">
        <v>10126</v>
      </c>
      <c r="K41" s="103">
        <v>10403</v>
      </c>
      <c r="L41" s="103">
        <v>10608</v>
      </c>
      <c r="M41" s="104">
        <v>10416</v>
      </c>
    </row>
    <row r="42" spans="2:13" ht="27.75" customHeight="1" x14ac:dyDescent="0.15">
      <c r="B42" s="1236"/>
      <c r="C42" s="1237"/>
      <c r="D42" s="105"/>
      <c r="E42" s="1242" t="s">
        <v>31</v>
      </c>
      <c r="F42" s="1242"/>
      <c r="G42" s="1242"/>
      <c r="H42" s="1243"/>
      <c r="I42" s="106">
        <v>4</v>
      </c>
      <c r="J42" s="107">
        <v>3</v>
      </c>
      <c r="K42" s="107">
        <v>2</v>
      </c>
      <c r="L42" s="107">
        <v>1</v>
      </c>
      <c r="M42" s="108" t="s">
        <v>529</v>
      </c>
    </row>
    <row r="43" spans="2:13" ht="27.75" customHeight="1" x14ac:dyDescent="0.15">
      <c r="B43" s="1236"/>
      <c r="C43" s="1237"/>
      <c r="D43" s="105"/>
      <c r="E43" s="1242" t="s">
        <v>32</v>
      </c>
      <c r="F43" s="1242"/>
      <c r="G43" s="1242"/>
      <c r="H43" s="1243"/>
      <c r="I43" s="106">
        <v>4776</v>
      </c>
      <c r="J43" s="107">
        <v>4645</v>
      </c>
      <c r="K43" s="107">
        <v>4495</v>
      </c>
      <c r="L43" s="107">
        <v>4196</v>
      </c>
      <c r="M43" s="108">
        <v>4100</v>
      </c>
    </row>
    <row r="44" spans="2:13" ht="27.75" customHeight="1" x14ac:dyDescent="0.15">
      <c r="B44" s="1236"/>
      <c r="C44" s="1237"/>
      <c r="D44" s="105"/>
      <c r="E44" s="1242" t="s">
        <v>33</v>
      </c>
      <c r="F44" s="1242"/>
      <c r="G44" s="1242"/>
      <c r="H44" s="1243"/>
      <c r="I44" s="106">
        <v>92</v>
      </c>
      <c r="J44" s="107">
        <v>92</v>
      </c>
      <c r="K44" s="107">
        <v>89</v>
      </c>
      <c r="L44" s="107">
        <v>82</v>
      </c>
      <c r="M44" s="108">
        <v>74</v>
      </c>
    </row>
    <row r="45" spans="2:13" ht="27.75" customHeight="1" x14ac:dyDescent="0.15">
      <c r="B45" s="1236"/>
      <c r="C45" s="1237"/>
      <c r="D45" s="105"/>
      <c r="E45" s="1242" t="s">
        <v>34</v>
      </c>
      <c r="F45" s="1242"/>
      <c r="G45" s="1242"/>
      <c r="H45" s="1243"/>
      <c r="I45" s="106">
        <v>1641</v>
      </c>
      <c r="J45" s="107">
        <v>1554</v>
      </c>
      <c r="K45" s="107">
        <v>1576</v>
      </c>
      <c r="L45" s="107">
        <v>1552</v>
      </c>
      <c r="M45" s="108">
        <v>1536</v>
      </c>
    </row>
    <row r="46" spans="2:13" ht="27.75" customHeight="1" x14ac:dyDescent="0.15">
      <c r="B46" s="1236"/>
      <c r="C46" s="1237"/>
      <c r="D46" s="109"/>
      <c r="E46" s="1242" t="s">
        <v>35</v>
      </c>
      <c r="F46" s="1242"/>
      <c r="G46" s="1242"/>
      <c r="H46" s="1243"/>
      <c r="I46" s="106" t="s">
        <v>529</v>
      </c>
      <c r="J46" s="107" t="s">
        <v>529</v>
      </c>
      <c r="K46" s="107" t="s">
        <v>529</v>
      </c>
      <c r="L46" s="107" t="s">
        <v>529</v>
      </c>
      <c r="M46" s="108" t="s">
        <v>529</v>
      </c>
    </row>
    <row r="47" spans="2:13" ht="27.75" customHeight="1" x14ac:dyDescent="0.15">
      <c r="B47" s="1236"/>
      <c r="C47" s="1237"/>
      <c r="D47" s="110"/>
      <c r="E47" s="1244" t="s">
        <v>36</v>
      </c>
      <c r="F47" s="1245"/>
      <c r="G47" s="1245"/>
      <c r="H47" s="1246"/>
      <c r="I47" s="106" t="s">
        <v>529</v>
      </c>
      <c r="J47" s="107" t="s">
        <v>529</v>
      </c>
      <c r="K47" s="107" t="s">
        <v>529</v>
      </c>
      <c r="L47" s="107" t="s">
        <v>529</v>
      </c>
      <c r="M47" s="108" t="s">
        <v>529</v>
      </c>
    </row>
    <row r="48" spans="2:13" ht="27.75" customHeight="1" x14ac:dyDescent="0.15">
      <c r="B48" s="1236"/>
      <c r="C48" s="1237"/>
      <c r="D48" s="105"/>
      <c r="E48" s="1242" t="s">
        <v>37</v>
      </c>
      <c r="F48" s="1242"/>
      <c r="G48" s="1242"/>
      <c r="H48" s="1243"/>
      <c r="I48" s="106" t="s">
        <v>529</v>
      </c>
      <c r="J48" s="107" t="s">
        <v>529</v>
      </c>
      <c r="K48" s="107" t="s">
        <v>529</v>
      </c>
      <c r="L48" s="107" t="s">
        <v>529</v>
      </c>
      <c r="M48" s="108" t="s">
        <v>529</v>
      </c>
    </row>
    <row r="49" spans="2:13" ht="27.75" customHeight="1" x14ac:dyDescent="0.15">
      <c r="B49" s="1238"/>
      <c r="C49" s="1239"/>
      <c r="D49" s="105"/>
      <c r="E49" s="1242" t="s">
        <v>38</v>
      </c>
      <c r="F49" s="1242"/>
      <c r="G49" s="1242"/>
      <c r="H49" s="1243"/>
      <c r="I49" s="106" t="s">
        <v>529</v>
      </c>
      <c r="J49" s="107" t="s">
        <v>529</v>
      </c>
      <c r="K49" s="107" t="s">
        <v>529</v>
      </c>
      <c r="L49" s="107" t="s">
        <v>529</v>
      </c>
      <c r="M49" s="108" t="s">
        <v>529</v>
      </c>
    </row>
    <row r="50" spans="2:13" ht="27.75" customHeight="1" x14ac:dyDescent="0.15">
      <c r="B50" s="1247" t="s">
        <v>39</v>
      </c>
      <c r="C50" s="1248"/>
      <c r="D50" s="111"/>
      <c r="E50" s="1242" t="s">
        <v>40</v>
      </c>
      <c r="F50" s="1242"/>
      <c r="G50" s="1242"/>
      <c r="H50" s="1243"/>
      <c r="I50" s="106">
        <v>1237</v>
      </c>
      <c r="J50" s="107">
        <v>1219</v>
      </c>
      <c r="K50" s="107">
        <v>1214</v>
      </c>
      <c r="L50" s="107">
        <v>1181</v>
      </c>
      <c r="M50" s="108">
        <v>934</v>
      </c>
    </row>
    <row r="51" spans="2:13" ht="27.75" customHeight="1" x14ac:dyDescent="0.15">
      <c r="B51" s="1236"/>
      <c r="C51" s="1237"/>
      <c r="D51" s="105"/>
      <c r="E51" s="1242" t="s">
        <v>41</v>
      </c>
      <c r="F51" s="1242"/>
      <c r="G51" s="1242"/>
      <c r="H51" s="1243"/>
      <c r="I51" s="106">
        <v>1940</v>
      </c>
      <c r="J51" s="107">
        <v>1815</v>
      </c>
      <c r="K51" s="107">
        <v>1668</v>
      </c>
      <c r="L51" s="107">
        <v>1489</v>
      </c>
      <c r="M51" s="108">
        <v>1394</v>
      </c>
    </row>
    <row r="52" spans="2:13" ht="27.75" customHeight="1" x14ac:dyDescent="0.15">
      <c r="B52" s="1238"/>
      <c r="C52" s="1239"/>
      <c r="D52" s="105"/>
      <c r="E52" s="1242" t="s">
        <v>42</v>
      </c>
      <c r="F52" s="1242"/>
      <c r="G52" s="1242"/>
      <c r="H52" s="1243"/>
      <c r="I52" s="106">
        <v>6859</v>
      </c>
      <c r="J52" s="107">
        <v>7587</v>
      </c>
      <c r="K52" s="107">
        <v>7834</v>
      </c>
      <c r="L52" s="107">
        <v>8139</v>
      </c>
      <c r="M52" s="108">
        <v>8197</v>
      </c>
    </row>
    <row r="53" spans="2:13" ht="27.75" customHeight="1" thickBot="1" x14ac:dyDescent="0.2">
      <c r="B53" s="1249" t="s">
        <v>43</v>
      </c>
      <c r="C53" s="1250"/>
      <c r="D53" s="112"/>
      <c r="E53" s="1251" t="s">
        <v>44</v>
      </c>
      <c r="F53" s="1251"/>
      <c r="G53" s="1251"/>
      <c r="H53" s="1252"/>
      <c r="I53" s="113">
        <v>7028</v>
      </c>
      <c r="J53" s="114">
        <v>5798</v>
      </c>
      <c r="K53" s="114">
        <v>5850</v>
      </c>
      <c r="L53" s="114">
        <v>5630</v>
      </c>
      <c r="M53" s="115">
        <v>5600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rIPUBGbPQ7i1y+HYXoF3HN7v9OhTpvQSbAEf4Ih3TKGv5Bm0Lva73hXcxPPM2N4tIk45OLn6ha4yitl/z1Og==" saltValue="4HyC/yrPNClosdLmowcY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47</v>
      </c>
      <c r="D55" s="1261"/>
      <c r="E55" s="1262"/>
      <c r="F55" s="127">
        <v>142</v>
      </c>
      <c r="G55" s="127">
        <v>142</v>
      </c>
      <c r="H55" s="128">
        <v>134</v>
      </c>
    </row>
    <row r="56" spans="2:8" ht="52.5" customHeight="1" x14ac:dyDescent="0.15">
      <c r="B56" s="129"/>
      <c r="C56" s="1263" t="s">
        <v>48</v>
      </c>
      <c r="D56" s="1263"/>
      <c r="E56" s="1264"/>
      <c r="F56" s="130">
        <v>15</v>
      </c>
      <c r="G56" s="130">
        <v>15</v>
      </c>
      <c r="H56" s="131">
        <v>15</v>
      </c>
    </row>
    <row r="57" spans="2:8" ht="53.25" customHeight="1" x14ac:dyDescent="0.15">
      <c r="B57" s="129"/>
      <c r="C57" s="1265" t="s">
        <v>49</v>
      </c>
      <c r="D57" s="1265"/>
      <c r="E57" s="1266"/>
      <c r="F57" s="132">
        <v>999</v>
      </c>
      <c r="G57" s="132">
        <v>953</v>
      </c>
      <c r="H57" s="133">
        <v>699</v>
      </c>
    </row>
    <row r="58" spans="2:8" ht="45.75" customHeight="1" x14ac:dyDescent="0.15">
      <c r="B58" s="134"/>
      <c r="C58" s="1253" t="s">
        <v>604</v>
      </c>
      <c r="D58" s="1254"/>
      <c r="E58" s="1255"/>
      <c r="F58" s="135">
        <v>470</v>
      </c>
      <c r="G58" s="135">
        <v>466</v>
      </c>
      <c r="H58" s="136">
        <v>441</v>
      </c>
    </row>
    <row r="59" spans="2:8" ht="45.75" customHeight="1" x14ac:dyDescent="0.15">
      <c r="B59" s="134"/>
      <c r="C59" s="1253" t="s">
        <v>603</v>
      </c>
      <c r="D59" s="1254"/>
      <c r="E59" s="1255"/>
      <c r="F59" s="135">
        <v>79</v>
      </c>
      <c r="G59" s="135">
        <v>79</v>
      </c>
      <c r="H59" s="136">
        <v>79</v>
      </c>
    </row>
    <row r="60" spans="2:8" ht="45.75" customHeight="1" x14ac:dyDescent="0.15">
      <c r="B60" s="134"/>
      <c r="C60" s="1253" t="s">
        <v>601</v>
      </c>
      <c r="D60" s="1254"/>
      <c r="E60" s="1255"/>
      <c r="F60" s="135">
        <v>126</v>
      </c>
      <c r="G60" s="135">
        <v>91</v>
      </c>
      <c r="H60" s="136">
        <v>58</v>
      </c>
    </row>
    <row r="61" spans="2:8" ht="45.75" customHeight="1" x14ac:dyDescent="0.15">
      <c r="B61" s="134"/>
      <c r="C61" s="1253" t="s">
        <v>605</v>
      </c>
      <c r="D61" s="1254"/>
      <c r="E61" s="1255"/>
      <c r="F61" s="135">
        <v>17</v>
      </c>
      <c r="G61" s="135">
        <v>27</v>
      </c>
      <c r="H61" s="136">
        <v>41</v>
      </c>
    </row>
    <row r="62" spans="2:8" ht="45.75" customHeight="1" thickBot="1" x14ac:dyDescent="0.2">
      <c r="B62" s="137"/>
      <c r="C62" s="1256" t="s">
        <v>602</v>
      </c>
      <c r="D62" s="1257"/>
      <c r="E62" s="1258"/>
      <c r="F62" s="138">
        <v>41</v>
      </c>
      <c r="G62" s="138">
        <v>41</v>
      </c>
      <c r="H62" s="139">
        <v>28</v>
      </c>
    </row>
    <row r="63" spans="2:8" ht="52.5" customHeight="1" thickBot="1" x14ac:dyDescent="0.2">
      <c r="B63" s="140"/>
      <c r="C63" s="1259" t="s">
        <v>50</v>
      </c>
      <c r="D63" s="1259"/>
      <c r="E63" s="1260"/>
      <c r="F63" s="141">
        <v>1156</v>
      </c>
      <c r="G63" s="141">
        <v>1110</v>
      </c>
      <c r="H63" s="142">
        <v>848</v>
      </c>
    </row>
    <row r="64" spans="2:8" ht="15" customHeight="1" x14ac:dyDescent="0.15"/>
    <row r="65" ht="0" hidden="1" customHeight="1" x14ac:dyDescent="0.15"/>
    <row r="66" ht="0" hidden="1" customHeight="1" x14ac:dyDescent="0.15"/>
  </sheetData>
  <sheetProtection algorithmName="SHA-512" hashValue="BVj/Pl6B8sziiXwZInz4R3U/NKghbPkWG+Om+ebeJt+1C1vX3C8w7DdgUB3OiPck0tkLWQLLzeZrTPJlQ2BLvg==" saltValue="8sxqYm2j0P7Mz1rCm5B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241935</v>
      </c>
      <c r="E3" s="161"/>
      <c r="F3" s="162">
        <v>91837</v>
      </c>
      <c r="G3" s="163"/>
      <c r="H3" s="164"/>
    </row>
    <row r="4" spans="1:8" x14ac:dyDescent="0.15">
      <c r="A4" s="165"/>
      <c r="B4" s="166"/>
      <c r="C4" s="167"/>
      <c r="D4" s="168">
        <v>201234</v>
      </c>
      <c r="E4" s="169"/>
      <c r="F4" s="170">
        <v>54439</v>
      </c>
      <c r="G4" s="171"/>
      <c r="H4" s="172"/>
    </row>
    <row r="5" spans="1:8" x14ac:dyDescent="0.15">
      <c r="A5" s="153" t="s">
        <v>562</v>
      </c>
      <c r="B5" s="158"/>
      <c r="C5" s="159"/>
      <c r="D5" s="160">
        <v>92820</v>
      </c>
      <c r="E5" s="161"/>
      <c r="F5" s="162">
        <v>75972</v>
      </c>
      <c r="G5" s="163"/>
      <c r="H5" s="164"/>
    </row>
    <row r="6" spans="1:8" x14ac:dyDescent="0.15">
      <c r="A6" s="165"/>
      <c r="B6" s="166"/>
      <c r="C6" s="167"/>
      <c r="D6" s="168">
        <v>62687</v>
      </c>
      <c r="E6" s="169"/>
      <c r="F6" s="170">
        <v>40712</v>
      </c>
      <c r="G6" s="171"/>
      <c r="H6" s="172"/>
    </row>
    <row r="7" spans="1:8" x14ac:dyDescent="0.15">
      <c r="A7" s="153" t="s">
        <v>563</v>
      </c>
      <c r="B7" s="158"/>
      <c r="C7" s="159"/>
      <c r="D7" s="160">
        <v>45324</v>
      </c>
      <c r="E7" s="161"/>
      <c r="F7" s="162">
        <v>79466</v>
      </c>
      <c r="G7" s="163"/>
      <c r="H7" s="164"/>
    </row>
    <row r="8" spans="1:8" x14ac:dyDescent="0.15">
      <c r="A8" s="165"/>
      <c r="B8" s="166"/>
      <c r="C8" s="167"/>
      <c r="D8" s="168">
        <v>22464</v>
      </c>
      <c r="E8" s="169"/>
      <c r="F8" s="170">
        <v>44645</v>
      </c>
      <c r="G8" s="171"/>
      <c r="H8" s="172"/>
    </row>
    <row r="9" spans="1:8" x14ac:dyDescent="0.15">
      <c r="A9" s="153" t="s">
        <v>564</v>
      </c>
      <c r="B9" s="158"/>
      <c r="C9" s="159"/>
      <c r="D9" s="160">
        <v>96259</v>
      </c>
      <c r="E9" s="161"/>
      <c r="F9" s="162">
        <v>90072</v>
      </c>
      <c r="G9" s="163"/>
      <c r="H9" s="164"/>
    </row>
    <row r="10" spans="1:8" x14ac:dyDescent="0.15">
      <c r="A10" s="165"/>
      <c r="B10" s="166"/>
      <c r="C10" s="167"/>
      <c r="D10" s="168">
        <v>34639</v>
      </c>
      <c r="E10" s="169"/>
      <c r="F10" s="170">
        <v>46083</v>
      </c>
      <c r="G10" s="171"/>
      <c r="H10" s="172"/>
    </row>
    <row r="11" spans="1:8" x14ac:dyDescent="0.15">
      <c r="A11" s="153" t="s">
        <v>565</v>
      </c>
      <c r="B11" s="158"/>
      <c r="C11" s="159"/>
      <c r="D11" s="160">
        <v>93674</v>
      </c>
      <c r="E11" s="161"/>
      <c r="F11" s="162">
        <v>88328</v>
      </c>
      <c r="G11" s="163"/>
      <c r="H11" s="164"/>
    </row>
    <row r="12" spans="1:8" x14ac:dyDescent="0.15">
      <c r="A12" s="165"/>
      <c r="B12" s="166"/>
      <c r="C12" s="173"/>
      <c r="D12" s="168">
        <v>61024</v>
      </c>
      <c r="E12" s="169"/>
      <c r="F12" s="170">
        <v>49013</v>
      </c>
      <c r="G12" s="171"/>
      <c r="H12" s="172"/>
    </row>
    <row r="13" spans="1:8" x14ac:dyDescent="0.15">
      <c r="A13" s="153"/>
      <c r="B13" s="158"/>
      <c r="C13" s="174"/>
      <c r="D13" s="175">
        <v>114002</v>
      </c>
      <c r="E13" s="176"/>
      <c r="F13" s="177">
        <v>85135</v>
      </c>
      <c r="G13" s="178"/>
      <c r="H13" s="164"/>
    </row>
    <row r="14" spans="1:8" x14ac:dyDescent="0.15">
      <c r="A14" s="165"/>
      <c r="B14" s="166"/>
      <c r="C14" s="167"/>
      <c r="D14" s="168">
        <v>76410</v>
      </c>
      <c r="E14" s="169"/>
      <c r="F14" s="170">
        <v>46978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4.32</v>
      </c>
      <c r="C19" s="179">
        <f>ROUND(VALUE(SUBSTITUTE(実質収支比率等に係る経年分析!G$48,"▲","-")),2)</f>
        <v>2.81</v>
      </c>
      <c r="D19" s="179">
        <f>ROUND(VALUE(SUBSTITUTE(実質収支比率等に係る経年分析!H$48,"▲","-")),2)</f>
        <v>0.57999999999999996</v>
      </c>
      <c r="E19" s="179">
        <f>ROUND(VALUE(SUBSTITUTE(実質収支比率等に係る経年分析!I$48,"▲","-")),2)</f>
        <v>0.85</v>
      </c>
      <c r="F19" s="179">
        <f>ROUND(VALUE(SUBSTITUTE(実質収支比率等に係る経年分析!J$48,"▲","-")),2)</f>
        <v>0.26</v>
      </c>
    </row>
    <row r="20" spans="1:11" x14ac:dyDescent="0.15">
      <c r="A20" s="179" t="s">
        <v>54</v>
      </c>
      <c r="B20" s="179">
        <f>ROUND(VALUE(SUBSTITUTE(実質収支比率等に係る経年分析!F$47,"▲","-")),2)</f>
        <v>4.33</v>
      </c>
      <c r="C20" s="179">
        <f>ROUND(VALUE(SUBSTITUTE(実質収支比率等に係る経年分析!G$47,"▲","-")),2)</f>
        <v>4.3</v>
      </c>
      <c r="D20" s="179">
        <f>ROUND(VALUE(SUBSTITUTE(実質収支比率等に係る経年分析!H$47,"▲","-")),2)</f>
        <v>3.55</v>
      </c>
      <c r="E20" s="179">
        <f>ROUND(VALUE(SUBSTITUTE(実質収支比率等に係る経年分析!I$47,"▲","-")),2)</f>
        <v>3.59</v>
      </c>
      <c r="F20" s="179">
        <f>ROUND(VALUE(SUBSTITUTE(実質収支比率等に係る経年分析!J$47,"▲","-")),2)</f>
        <v>3.35</v>
      </c>
    </row>
    <row r="21" spans="1:11" x14ac:dyDescent="0.15">
      <c r="A21" s="179" t="s">
        <v>55</v>
      </c>
      <c r="B21" s="179">
        <f>IF(ISNUMBER(VALUE(SUBSTITUTE(実質収支比率等に係る経年分析!F$49,"▲","-"))),ROUND(VALUE(SUBSTITUTE(実質収支比率等に係る経年分析!F$49,"▲","-")),2),NA())</f>
        <v>-6.31</v>
      </c>
      <c r="C21" s="179">
        <f>IF(ISNUMBER(VALUE(SUBSTITUTE(実質収支比率等に係る経年分析!G$49,"▲","-"))),ROUND(VALUE(SUBSTITUTE(実質収支比率等に係る経年分析!G$49,"▲","-")),2),NA())</f>
        <v>-1.48</v>
      </c>
      <c r="D21" s="179">
        <f>IF(ISNUMBER(VALUE(SUBSTITUTE(実質収支比率等に係る経年分析!H$49,"▲","-"))),ROUND(VALUE(SUBSTITUTE(実質収支比率等に係る経年分析!H$49,"▲","-")),2),NA())</f>
        <v>-3.38</v>
      </c>
      <c r="E21" s="179">
        <f>IF(ISNUMBER(VALUE(SUBSTITUTE(実質収支比率等に係る経年分析!I$49,"▲","-"))),ROUND(VALUE(SUBSTITUTE(実質収支比率等に係る経年分析!I$49,"▲","-")),2),NA())</f>
        <v>0.27</v>
      </c>
      <c r="F21" s="179">
        <f>IF(ISNUMBER(VALUE(SUBSTITUTE(実質収支比率等に係る経年分析!J$49,"▲","-"))),ROUND(VALUE(SUBSTITUTE(実質収支比率等に係る経年分析!J$49,"▲","-")),2),NA())</f>
        <v>-0.78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0.68</v>
      </c>
      <c r="D32" s="180">
        <f>IF(ROUND(VALUE(SUBSTITUTE(連結実質赤字比率に係る赤字・黒字の構成分析!G$38,"▲", "-")), 2) &lt; 0, ABS(ROUND(VALUE(SUBSTITUTE(連結実質赤字比率に係る赤字・黒字の構成分析!G$38,"▲", "-")), 2)), NA())</f>
        <v>0.08</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f>IF(ROUND(VALUE(SUBSTITUTE(連結実質赤字比率に係る赤字・黒字の構成分析!I$38,"▲", "-")), 2) &lt; 0, ABS(ROUND(VALUE(SUBSTITUTE(連結実質赤字比率に係る赤字・黒字の構成分析!I$38,"▲", "-")), 2)), NA())</f>
        <v>0.45</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臨海部土地造成事業特別会計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9.9499999999999993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1053</v>
      </c>
      <c r="E42" s="181"/>
      <c r="F42" s="181"/>
      <c r="G42" s="181">
        <f>'実質公債費比率（分子）の構造'!L$52</f>
        <v>961</v>
      </c>
      <c r="H42" s="181"/>
      <c r="I42" s="181"/>
      <c r="J42" s="181">
        <f>'実質公債費比率（分子）の構造'!M$52</f>
        <v>828</v>
      </c>
      <c r="K42" s="181"/>
      <c r="L42" s="181"/>
      <c r="M42" s="181">
        <f>'実質公債費比率（分子）の構造'!N$52</f>
        <v>795</v>
      </c>
      <c r="N42" s="181"/>
      <c r="O42" s="181"/>
      <c r="P42" s="181">
        <f>'実質公債費比率（分子）の構造'!O$52</f>
        <v>813</v>
      </c>
    </row>
    <row r="43" spans="1:16" x14ac:dyDescent="0.15">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v>
      </c>
      <c r="C45" s="181"/>
      <c r="D45" s="181"/>
      <c r="E45" s="181">
        <f>'実質公債費比率（分子）の構造'!L$49</f>
        <v>2</v>
      </c>
      <c r="F45" s="181"/>
      <c r="G45" s="181"/>
      <c r="H45" s="181">
        <f>'実質公債費比率（分子）の構造'!M$49</f>
        <v>3</v>
      </c>
      <c r="I45" s="181"/>
      <c r="J45" s="181"/>
      <c r="K45" s="181">
        <f>'実質公債費比率（分子）の構造'!N$49</f>
        <v>9</v>
      </c>
      <c r="L45" s="181"/>
      <c r="M45" s="181"/>
      <c r="N45" s="181">
        <f>'実質公債費比率（分子）の構造'!O$49</f>
        <v>8</v>
      </c>
      <c r="O45" s="181"/>
      <c r="P45" s="181"/>
    </row>
    <row r="46" spans="1:16" x14ac:dyDescent="0.15">
      <c r="A46" s="181" t="s">
        <v>66</v>
      </c>
      <c r="B46" s="181">
        <f>'実質公債費比率（分子）の構造'!K$48</f>
        <v>229</v>
      </c>
      <c r="C46" s="181"/>
      <c r="D46" s="181"/>
      <c r="E46" s="181">
        <f>'実質公債費比率（分子）の構造'!L$48</f>
        <v>235</v>
      </c>
      <c r="F46" s="181"/>
      <c r="G46" s="181"/>
      <c r="H46" s="181">
        <f>'実質公債費比率（分子）の構造'!M$48</f>
        <v>240</v>
      </c>
      <c r="I46" s="181"/>
      <c r="J46" s="181"/>
      <c r="K46" s="181">
        <f>'実質公債費比率（分子）の構造'!N$48</f>
        <v>243</v>
      </c>
      <c r="L46" s="181"/>
      <c r="M46" s="181"/>
      <c r="N46" s="181">
        <f>'実質公債費比率（分子）の構造'!O$48</f>
        <v>253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1228</v>
      </c>
      <c r="C49" s="181"/>
      <c r="D49" s="181"/>
      <c r="E49" s="181">
        <f>'実質公債費比率（分子）の構造'!L$45</f>
        <v>1166</v>
      </c>
      <c r="F49" s="181"/>
      <c r="G49" s="181"/>
      <c r="H49" s="181">
        <f>'実質公債費比率（分子）の構造'!M$45</f>
        <v>1070</v>
      </c>
      <c r="I49" s="181"/>
      <c r="J49" s="181"/>
      <c r="K49" s="181">
        <f>'実質公債費比率（分子）の構造'!N$45</f>
        <v>1055</v>
      </c>
      <c r="L49" s="181"/>
      <c r="M49" s="181"/>
      <c r="N49" s="181">
        <f>'実質公債費比率（分子）の構造'!O$45</f>
        <v>1084</v>
      </c>
      <c r="O49" s="181"/>
      <c r="P49" s="181"/>
    </row>
    <row r="50" spans="1:16" x14ac:dyDescent="0.15">
      <c r="A50" s="181" t="s">
        <v>70</v>
      </c>
      <c r="B50" s="181" t="e">
        <f>NA()</f>
        <v>#N/A</v>
      </c>
      <c r="C50" s="181">
        <f>IF(ISNUMBER('実質公債費比率（分子）の構造'!K$53),'実質公債費比率（分子）の構造'!K$53,NA())</f>
        <v>406</v>
      </c>
      <c r="D50" s="181" t="e">
        <f>NA()</f>
        <v>#N/A</v>
      </c>
      <c r="E50" s="181" t="e">
        <f>NA()</f>
        <v>#N/A</v>
      </c>
      <c r="F50" s="181">
        <f>IF(ISNUMBER('実質公債費比率（分子）の構造'!L$53),'実質公債費比率（分子）の構造'!L$53,NA())</f>
        <v>444</v>
      </c>
      <c r="G50" s="181" t="e">
        <f>NA()</f>
        <v>#N/A</v>
      </c>
      <c r="H50" s="181" t="e">
        <f>NA()</f>
        <v>#N/A</v>
      </c>
      <c r="I50" s="181">
        <f>IF(ISNUMBER('実質公債費比率（分子）の構造'!M$53),'実質公債費比率（分子）の構造'!M$53,NA())</f>
        <v>486</v>
      </c>
      <c r="J50" s="181" t="e">
        <f>NA()</f>
        <v>#N/A</v>
      </c>
      <c r="K50" s="181" t="e">
        <f>NA()</f>
        <v>#N/A</v>
      </c>
      <c r="L50" s="181">
        <f>IF(ISNUMBER('実質公債費比率（分子）の構造'!N$53),'実質公債費比率（分子）の構造'!N$53,NA())</f>
        <v>513</v>
      </c>
      <c r="M50" s="181" t="e">
        <f>NA()</f>
        <v>#N/A</v>
      </c>
      <c r="N50" s="181" t="e">
        <f>NA()</f>
        <v>#N/A</v>
      </c>
      <c r="O50" s="181">
        <f>IF(ISNUMBER('実質公債費比率（分子）の構造'!O$53),'実質公債費比率（分子）の構造'!O$53,NA())</f>
        <v>533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6859</v>
      </c>
      <c r="E56" s="180"/>
      <c r="F56" s="180"/>
      <c r="G56" s="180">
        <f>'将来負担比率（分子）の構造'!J$52</f>
        <v>7587</v>
      </c>
      <c r="H56" s="180"/>
      <c r="I56" s="180"/>
      <c r="J56" s="180">
        <f>'将来負担比率（分子）の構造'!K$52</f>
        <v>7834</v>
      </c>
      <c r="K56" s="180"/>
      <c r="L56" s="180"/>
      <c r="M56" s="180">
        <f>'将来負担比率（分子）の構造'!L$52</f>
        <v>8139</v>
      </c>
      <c r="N56" s="180"/>
      <c r="O56" s="180"/>
      <c r="P56" s="180">
        <f>'将来負担比率（分子）の構造'!M$52</f>
        <v>8197</v>
      </c>
    </row>
    <row r="57" spans="1:16" x14ac:dyDescent="0.15">
      <c r="A57" s="180" t="s">
        <v>41</v>
      </c>
      <c r="B57" s="180"/>
      <c r="C57" s="180"/>
      <c r="D57" s="180">
        <f>'将来負担比率（分子）の構造'!I$51</f>
        <v>1940</v>
      </c>
      <c r="E57" s="180"/>
      <c r="F57" s="180"/>
      <c r="G57" s="180">
        <f>'将来負担比率（分子）の構造'!J$51</f>
        <v>1815</v>
      </c>
      <c r="H57" s="180"/>
      <c r="I57" s="180"/>
      <c r="J57" s="180">
        <f>'将来負担比率（分子）の構造'!K$51</f>
        <v>1668</v>
      </c>
      <c r="K57" s="180"/>
      <c r="L57" s="180"/>
      <c r="M57" s="180">
        <f>'将来負担比率（分子）の構造'!L$51</f>
        <v>1489</v>
      </c>
      <c r="N57" s="180"/>
      <c r="O57" s="180"/>
      <c r="P57" s="180">
        <f>'将来負担比率（分子）の構造'!M$51</f>
        <v>1394</v>
      </c>
    </row>
    <row r="58" spans="1:16" x14ac:dyDescent="0.15">
      <c r="A58" s="180" t="s">
        <v>40</v>
      </c>
      <c r="B58" s="180"/>
      <c r="C58" s="180"/>
      <c r="D58" s="180">
        <f>'将来負担比率（分子）の構造'!I$50</f>
        <v>1237</v>
      </c>
      <c r="E58" s="180"/>
      <c r="F58" s="180"/>
      <c r="G58" s="180">
        <f>'将来負担比率（分子）の構造'!J$50</f>
        <v>1219</v>
      </c>
      <c r="H58" s="180"/>
      <c r="I58" s="180"/>
      <c r="J58" s="180">
        <f>'将来負担比率（分子）の構造'!K$50</f>
        <v>1214</v>
      </c>
      <c r="K58" s="180"/>
      <c r="L58" s="180"/>
      <c r="M58" s="180">
        <f>'将来負担比率（分子）の構造'!L$50</f>
        <v>1181</v>
      </c>
      <c r="N58" s="180"/>
      <c r="O58" s="180"/>
      <c r="P58" s="180">
        <f>'将来負担比率（分子）の構造'!M$50</f>
        <v>934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1641</v>
      </c>
      <c r="C62" s="180"/>
      <c r="D62" s="180"/>
      <c r="E62" s="180">
        <f>'将来負担比率（分子）の構造'!J$45</f>
        <v>1554</v>
      </c>
      <c r="F62" s="180"/>
      <c r="G62" s="180"/>
      <c r="H62" s="180">
        <f>'将来負担比率（分子）の構造'!K$45</f>
        <v>1576</v>
      </c>
      <c r="I62" s="180"/>
      <c r="J62" s="180"/>
      <c r="K62" s="180">
        <f>'将来負担比率（分子）の構造'!L$45</f>
        <v>1552</v>
      </c>
      <c r="L62" s="180"/>
      <c r="M62" s="180"/>
      <c r="N62" s="180">
        <f>'将来負担比率（分子）の構造'!M$45</f>
        <v>1536</v>
      </c>
      <c r="O62" s="180"/>
      <c r="P62" s="180"/>
    </row>
    <row r="63" spans="1:16" x14ac:dyDescent="0.15">
      <c r="A63" s="180" t="s">
        <v>33</v>
      </c>
      <c r="B63" s="180">
        <f>'将来負担比率（分子）の構造'!I$44</f>
        <v>92</v>
      </c>
      <c r="C63" s="180"/>
      <c r="D63" s="180"/>
      <c r="E63" s="180">
        <f>'将来負担比率（分子）の構造'!J$44</f>
        <v>92</v>
      </c>
      <c r="F63" s="180"/>
      <c r="G63" s="180"/>
      <c r="H63" s="180">
        <f>'将来負担比率（分子）の構造'!K$44</f>
        <v>89</v>
      </c>
      <c r="I63" s="180"/>
      <c r="J63" s="180"/>
      <c r="K63" s="180">
        <f>'将来負担比率（分子）の構造'!L$44</f>
        <v>82</v>
      </c>
      <c r="L63" s="180"/>
      <c r="M63" s="180"/>
      <c r="N63" s="180">
        <f>'将来負担比率（分子）の構造'!M$44</f>
        <v>74</v>
      </c>
      <c r="O63" s="180"/>
      <c r="P63" s="180"/>
    </row>
    <row r="64" spans="1:16" x14ac:dyDescent="0.15">
      <c r="A64" s="180" t="s">
        <v>32</v>
      </c>
      <c r="B64" s="180">
        <f>'将来負担比率（分子）の構造'!I$43</f>
        <v>4776</v>
      </c>
      <c r="C64" s="180"/>
      <c r="D64" s="180"/>
      <c r="E64" s="180">
        <f>'将来負担比率（分子）の構造'!J$43</f>
        <v>4645</v>
      </c>
      <c r="F64" s="180"/>
      <c r="G64" s="180"/>
      <c r="H64" s="180">
        <f>'将来負担比率（分子）の構造'!K$43</f>
        <v>4495</v>
      </c>
      <c r="I64" s="180"/>
      <c r="J64" s="180"/>
      <c r="K64" s="180">
        <f>'将来負担比率（分子）の構造'!L$43</f>
        <v>4196</v>
      </c>
      <c r="L64" s="180"/>
      <c r="M64" s="180"/>
      <c r="N64" s="180">
        <f>'将来負担比率（分子）の構造'!M$43</f>
        <v>4100</v>
      </c>
      <c r="O64" s="180"/>
      <c r="P64" s="180"/>
    </row>
    <row r="65" spans="1:16" x14ac:dyDescent="0.15">
      <c r="A65" s="180" t="s">
        <v>31</v>
      </c>
      <c r="B65" s="180">
        <f>'将来負担比率（分子）の構造'!I$42</f>
        <v>4</v>
      </c>
      <c r="C65" s="180"/>
      <c r="D65" s="180"/>
      <c r="E65" s="180">
        <f>'将来負担比率（分子）の構造'!J$42</f>
        <v>3</v>
      </c>
      <c r="F65" s="180"/>
      <c r="G65" s="180"/>
      <c r="H65" s="180">
        <f>'将来負担比率（分子）の構造'!K$42</f>
        <v>2</v>
      </c>
      <c r="I65" s="180"/>
      <c r="J65" s="180"/>
      <c r="K65" s="180">
        <f>'将来負担比率（分子）の構造'!L$42</f>
        <v>1</v>
      </c>
      <c r="L65" s="180"/>
      <c r="M65" s="180"/>
      <c r="N65" s="180" t="str">
        <f>'将来負担比率（分子）の構造'!M$42</f>
        <v>-</v>
      </c>
      <c r="O65" s="180"/>
      <c r="P65" s="180"/>
    </row>
    <row r="66" spans="1:16" x14ac:dyDescent="0.15">
      <c r="A66" s="180" t="s">
        <v>30</v>
      </c>
      <c r="B66" s="180">
        <f>'将来負担比率（分子）の構造'!I$41</f>
        <v>10550</v>
      </c>
      <c r="C66" s="180"/>
      <c r="D66" s="180"/>
      <c r="E66" s="180">
        <f>'将来負担比率（分子）の構造'!J$41</f>
        <v>10126</v>
      </c>
      <c r="F66" s="180"/>
      <c r="G66" s="180"/>
      <c r="H66" s="180">
        <f>'将来負担比率（分子）の構造'!K$41</f>
        <v>10403</v>
      </c>
      <c r="I66" s="180"/>
      <c r="J66" s="180"/>
      <c r="K66" s="180">
        <f>'将来負担比率（分子）の構造'!L$41</f>
        <v>10608</v>
      </c>
      <c r="L66" s="180"/>
      <c r="M66" s="180"/>
      <c r="N66" s="180">
        <f>'将来負担比率（分子）の構造'!M$41</f>
        <v>10416</v>
      </c>
      <c r="O66" s="180"/>
      <c r="P66" s="180"/>
    </row>
    <row r="67" spans="1:16" x14ac:dyDescent="0.15">
      <c r="A67" s="180" t="s">
        <v>74</v>
      </c>
      <c r="B67" s="180" t="e">
        <f>NA()</f>
        <v>#N/A</v>
      </c>
      <c r="C67" s="180">
        <f>IF(ISNUMBER('将来負担比率（分子）の構造'!I$53), IF('将来負担比率（分子）の構造'!I$53 &lt; 0, 0, '将来負担比率（分子）の構造'!I$53), NA())</f>
        <v>7028</v>
      </c>
      <c r="D67" s="180" t="e">
        <f>NA()</f>
        <v>#N/A</v>
      </c>
      <c r="E67" s="180" t="e">
        <f>NA()</f>
        <v>#N/A</v>
      </c>
      <c r="F67" s="180">
        <f>IF(ISNUMBER('将来負担比率（分子）の構造'!J$53), IF('将来負担比率（分子）の構造'!J$53 &lt; 0, 0, '将来負担比率（分子）の構造'!J$53), NA())</f>
        <v>5798</v>
      </c>
      <c r="G67" s="180" t="e">
        <f>NA()</f>
        <v>#N/A</v>
      </c>
      <c r="H67" s="180" t="e">
        <f>NA()</f>
        <v>#N/A</v>
      </c>
      <c r="I67" s="180">
        <f>IF(ISNUMBER('将来負担比率（分子）の構造'!K$53), IF('将来負担比率（分子）の構造'!K$53 &lt; 0, 0, '将来負担比率（分子）の構造'!K$53), NA())</f>
        <v>5850</v>
      </c>
      <c r="J67" s="180" t="e">
        <f>NA()</f>
        <v>#N/A</v>
      </c>
      <c r="K67" s="180" t="e">
        <f>NA()</f>
        <v>#N/A</v>
      </c>
      <c r="L67" s="180">
        <f>IF(ISNUMBER('将来負担比率（分子）の構造'!L$53), IF('将来負担比率（分子）の構造'!L$53 &lt; 0, 0, '将来負担比率（分子）の構造'!L$53), NA())</f>
        <v>5630</v>
      </c>
      <c r="M67" s="180" t="e">
        <f>NA()</f>
        <v>#N/A</v>
      </c>
      <c r="N67" s="180" t="e">
        <f>NA()</f>
        <v>#N/A</v>
      </c>
      <c r="O67" s="180">
        <f>IF(ISNUMBER('将来負担比率（分子）の構造'!M$53), IF('将来負担比率（分子）の構造'!M$53 &lt; 0, 0, '将来負担比率（分子）の構造'!M$53), NA())</f>
        <v>5600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142</v>
      </c>
      <c r="C72" s="184">
        <f>基金残高に係る経年分析!G55</f>
        <v>142</v>
      </c>
      <c r="D72" s="184">
        <f>基金残高に係る経年分析!H55</f>
        <v>134</v>
      </c>
    </row>
    <row r="73" spans="1:16" x14ac:dyDescent="0.15">
      <c r="A73" s="183" t="s">
        <v>77</v>
      </c>
      <c r="B73" s="184">
        <f>基金残高に係る経年分析!F56</f>
        <v>15</v>
      </c>
      <c r="C73" s="184">
        <f>基金残高に係る経年分析!G56</f>
        <v>15</v>
      </c>
      <c r="D73" s="184">
        <f>基金残高に係る経年分析!H56</f>
        <v>15</v>
      </c>
    </row>
    <row r="74" spans="1:16" x14ac:dyDescent="0.15">
      <c r="A74" s="183" t="s">
        <v>78</v>
      </c>
      <c r="B74" s="184">
        <f>基金残高に係る経年分析!F57</f>
        <v>999</v>
      </c>
      <c r="C74" s="184">
        <f>基金残高に係る経年分析!G57</f>
        <v>953</v>
      </c>
      <c r="D74" s="184">
        <f>基金残高に係る経年分析!H57</f>
        <v>699</v>
      </c>
    </row>
  </sheetData>
  <sheetProtection algorithmName="SHA-512" hashValue="MahiFqqB4meF/BypfsHPRMieglhbWFj/fuVmg6vPAg43HK9mpLUA8G9p6zO9m/v6cFfhYX5/3w+PkxBf86ogxQ==" saltValue="FZdw2xyP73UDeLAAQuSN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1206113</v>
      </c>
      <c r="S5" s="631"/>
      <c r="T5" s="631"/>
      <c r="U5" s="631"/>
      <c r="V5" s="631"/>
      <c r="W5" s="631"/>
      <c r="X5" s="631"/>
      <c r="Y5" s="632"/>
      <c r="Z5" s="633">
        <v>16.600000000000001</v>
      </c>
      <c r="AA5" s="633"/>
      <c r="AB5" s="633"/>
      <c r="AC5" s="633"/>
      <c r="AD5" s="634">
        <v>1140873</v>
      </c>
      <c r="AE5" s="634"/>
      <c r="AF5" s="634"/>
      <c r="AG5" s="634"/>
      <c r="AH5" s="634"/>
      <c r="AI5" s="634"/>
      <c r="AJ5" s="634"/>
      <c r="AK5" s="634"/>
      <c r="AL5" s="635">
        <v>29.5</v>
      </c>
      <c r="AM5" s="636"/>
      <c r="AN5" s="636"/>
      <c r="AO5" s="637"/>
      <c r="AP5" s="627" t="s">
        <v>233</v>
      </c>
      <c r="AQ5" s="628"/>
      <c r="AR5" s="628"/>
      <c r="AS5" s="628"/>
      <c r="AT5" s="628"/>
      <c r="AU5" s="628"/>
      <c r="AV5" s="628"/>
      <c r="AW5" s="628"/>
      <c r="AX5" s="628"/>
      <c r="AY5" s="628"/>
      <c r="AZ5" s="628"/>
      <c r="BA5" s="628"/>
      <c r="BB5" s="628"/>
      <c r="BC5" s="628"/>
      <c r="BD5" s="628"/>
      <c r="BE5" s="628"/>
      <c r="BF5" s="629"/>
      <c r="BG5" s="641">
        <v>1132612</v>
      </c>
      <c r="BH5" s="642"/>
      <c r="BI5" s="642"/>
      <c r="BJ5" s="642"/>
      <c r="BK5" s="642"/>
      <c r="BL5" s="642"/>
      <c r="BM5" s="642"/>
      <c r="BN5" s="643"/>
      <c r="BO5" s="644">
        <v>93.9</v>
      </c>
      <c r="BP5" s="644"/>
      <c r="BQ5" s="644"/>
      <c r="BR5" s="644"/>
      <c r="BS5" s="645">
        <v>12359</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226</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48113</v>
      </c>
      <c r="S6" s="642"/>
      <c r="T6" s="642"/>
      <c r="U6" s="642"/>
      <c r="V6" s="642"/>
      <c r="W6" s="642"/>
      <c r="X6" s="642"/>
      <c r="Y6" s="643"/>
      <c r="Z6" s="644">
        <v>0.7</v>
      </c>
      <c r="AA6" s="644"/>
      <c r="AB6" s="644"/>
      <c r="AC6" s="644"/>
      <c r="AD6" s="645">
        <v>48113</v>
      </c>
      <c r="AE6" s="645"/>
      <c r="AF6" s="645"/>
      <c r="AG6" s="645"/>
      <c r="AH6" s="645"/>
      <c r="AI6" s="645"/>
      <c r="AJ6" s="645"/>
      <c r="AK6" s="645"/>
      <c r="AL6" s="646">
        <v>1.2</v>
      </c>
      <c r="AM6" s="647"/>
      <c r="AN6" s="647"/>
      <c r="AO6" s="648"/>
      <c r="AP6" s="638" t="s">
        <v>238</v>
      </c>
      <c r="AQ6" s="639"/>
      <c r="AR6" s="639"/>
      <c r="AS6" s="639"/>
      <c r="AT6" s="639"/>
      <c r="AU6" s="639"/>
      <c r="AV6" s="639"/>
      <c r="AW6" s="639"/>
      <c r="AX6" s="639"/>
      <c r="AY6" s="639"/>
      <c r="AZ6" s="639"/>
      <c r="BA6" s="639"/>
      <c r="BB6" s="639"/>
      <c r="BC6" s="639"/>
      <c r="BD6" s="639"/>
      <c r="BE6" s="639"/>
      <c r="BF6" s="640"/>
      <c r="BG6" s="641">
        <v>1132612</v>
      </c>
      <c r="BH6" s="642"/>
      <c r="BI6" s="642"/>
      <c r="BJ6" s="642"/>
      <c r="BK6" s="642"/>
      <c r="BL6" s="642"/>
      <c r="BM6" s="642"/>
      <c r="BN6" s="643"/>
      <c r="BO6" s="644">
        <v>93.9</v>
      </c>
      <c r="BP6" s="644"/>
      <c r="BQ6" s="644"/>
      <c r="BR6" s="644"/>
      <c r="BS6" s="645">
        <v>12359</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91890</v>
      </c>
      <c r="CS6" s="642"/>
      <c r="CT6" s="642"/>
      <c r="CU6" s="642"/>
      <c r="CV6" s="642"/>
      <c r="CW6" s="642"/>
      <c r="CX6" s="642"/>
      <c r="CY6" s="643"/>
      <c r="CZ6" s="635">
        <v>1.3</v>
      </c>
      <c r="DA6" s="636"/>
      <c r="DB6" s="636"/>
      <c r="DC6" s="655"/>
      <c r="DD6" s="650" t="s">
        <v>177</v>
      </c>
      <c r="DE6" s="642"/>
      <c r="DF6" s="642"/>
      <c r="DG6" s="642"/>
      <c r="DH6" s="642"/>
      <c r="DI6" s="642"/>
      <c r="DJ6" s="642"/>
      <c r="DK6" s="642"/>
      <c r="DL6" s="642"/>
      <c r="DM6" s="642"/>
      <c r="DN6" s="642"/>
      <c r="DO6" s="642"/>
      <c r="DP6" s="643"/>
      <c r="DQ6" s="650">
        <v>91890</v>
      </c>
      <c r="DR6" s="642"/>
      <c r="DS6" s="642"/>
      <c r="DT6" s="642"/>
      <c r="DU6" s="642"/>
      <c r="DV6" s="642"/>
      <c r="DW6" s="642"/>
      <c r="DX6" s="642"/>
      <c r="DY6" s="642"/>
      <c r="DZ6" s="642"/>
      <c r="EA6" s="642"/>
      <c r="EB6" s="642"/>
      <c r="EC6" s="651"/>
    </row>
    <row r="7" spans="2:143" ht="11.25" customHeight="1" x14ac:dyDescent="0.15">
      <c r="B7" s="638" t="s">
        <v>240</v>
      </c>
      <c r="C7" s="639"/>
      <c r="D7" s="639"/>
      <c r="E7" s="639"/>
      <c r="F7" s="639"/>
      <c r="G7" s="639"/>
      <c r="H7" s="639"/>
      <c r="I7" s="639"/>
      <c r="J7" s="639"/>
      <c r="K7" s="639"/>
      <c r="L7" s="639"/>
      <c r="M7" s="639"/>
      <c r="N7" s="639"/>
      <c r="O7" s="639"/>
      <c r="P7" s="639"/>
      <c r="Q7" s="640"/>
      <c r="R7" s="641">
        <v>1859</v>
      </c>
      <c r="S7" s="642"/>
      <c r="T7" s="642"/>
      <c r="U7" s="642"/>
      <c r="V7" s="642"/>
      <c r="W7" s="642"/>
      <c r="X7" s="642"/>
      <c r="Y7" s="643"/>
      <c r="Z7" s="644">
        <v>0</v>
      </c>
      <c r="AA7" s="644"/>
      <c r="AB7" s="644"/>
      <c r="AC7" s="644"/>
      <c r="AD7" s="645">
        <v>1859</v>
      </c>
      <c r="AE7" s="645"/>
      <c r="AF7" s="645"/>
      <c r="AG7" s="645"/>
      <c r="AH7" s="645"/>
      <c r="AI7" s="645"/>
      <c r="AJ7" s="645"/>
      <c r="AK7" s="645"/>
      <c r="AL7" s="646">
        <v>0</v>
      </c>
      <c r="AM7" s="647"/>
      <c r="AN7" s="647"/>
      <c r="AO7" s="648"/>
      <c r="AP7" s="638" t="s">
        <v>241</v>
      </c>
      <c r="AQ7" s="639"/>
      <c r="AR7" s="639"/>
      <c r="AS7" s="639"/>
      <c r="AT7" s="639"/>
      <c r="AU7" s="639"/>
      <c r="AV7" s="639"/>
      <c r="AW7" s="639"/>
      <c r="AX7" s="639"/>
      <c r="AY7" s="639"/>
      <c r="AZ7" s="639"/>
      <c r="BA7" s="639"/>
      <c r="BB7" s="639"/>
      <c r="BC7" s="639"/>
      <c r="BD7" s="639"/>
      <c r="BE7" s="639"/>
      <c r="BF7" s="640"/>
      <c r="BG7" s="641">
        <v>581797</v>
      </c>
      <c r="BH7" s="642"/>
      <c r="BI7" s="642"/>
      <c r="BJ7" s="642"/>
      <c r="BK7" s="642"/>
      <c r="BL7" s="642"/>
      <c r="BM7" s="642"/>
      <c r="BN7" s="643"/>
      <c r="BO7" s="644">
        <v>48.2</v>
      </c>
      <c r="BP7" s="644"/>
      <c r="BQ7" s="644"/>
      <c r="BR7" s="644"/>
      <c r="BS7" s="645">
        <v>12359</v>
      </c>
      <c r="BT7" s="645"/>
      <c r="BU7" s="645"/>
      <c r="BV7" s="645"/>
      <c r="BW7" s="645"/>
      <c r="BX7" s="645"/>
      <c r="BY7" s="645"/>
      <c r="BZ7" s="645"/>
      <c r="CA7" s="645"/>
      <c r="CB7" s="649"/>
      <c r="CD7" s="656" t="s">
        <v>242</v>
      </c>
      <c r="CE7" s="657"/>
      <c r="CF7" s="657"/>
      <c r="CG7" s="657"/>
      <c r="CH7" s="657"/>
      <c r="CI7" s="657"/>
      <c r="CJ7" s="657"/>
      <c r="CK7" s="657"/>
      <c r="CL7" s="657"/>
      <c r="CM7" s="657"/>
      <c r="CN7" s="657"/>
      <c r="CO7" s="657"/>
      <c r="CP7" s="657"/>
      <c r="CQ7" s="658"/>
      <c r="CR7" s="641">
        <v>1115821</v>
      </c>
      <c r="CS7" s="642"/>
      <c r="CT7" s="642"/>
      <c r="CU7" s="642"/>
      <c r="CV7" s="642"/>
      <c r="CW7" s="642"/>
      <c r="CX7" s="642"/>
      <c r="CY7" s="643"/>
      <c r="CZ7" s="644">
        <v>15.4</v>
      </c>
      <c r="DA7" s="644"/>
      <c r="DB7" s="644"/>
      <c r="DC7" s="644"/>
      <c r="DD7" s="650">
        <v>324243</v>
      </c>
      <c r="DE7" s="642"/>
      <c r="DF7" s="642"/>
      <c r="DG7" s="642"/>
      <c r="DH7" s="642"/>
      <c r="DI7" s="642"/>
      <c r="DJ7" s="642"/>
      <c r="DK7" s="642"/>
      <c r="DL7" s="642"/>
      <c r="DM7" s="642"/>
      <c r="DN7" s="642"/>
      <c r="DO7" s="642"/>
      <c r="DP7" s="643"/>
      <c r="DQ7" s="650">
        <v>619818</v>
      </c>
      <c r="DR7" s="642"/>
      <c r="DS7" s="642"/>
      <c r="DT7" s="642"/>
      <c r="DU7" s="642"/>
      <c r="DV7" s="642"/>
      <c r="DW7" s="642"/>
      <c r="DX7" s="642"/>
      <c r="DY7" s="642"/>
      <c r="DZ7" s="642"/>
      <c r="EA7" s="642"/>
      <c r="EB7" s="642"/>
      <c r="EC7" s="651"/>
    </row>
    <row r="8" spans="2:143" ht="11.25" customHeight="1" x14ac:dyDescent="0.15">
      <c r="B8" s="638" t="s">
        <v>243</v>
      </c>
      <c r="C8" s="639"/>
      <c r="D8" s="639"/>
      <c r="E8" s="639"/>
      <c r="F8" s="639"/>
      <c r="G8" s="639"/>
      <c r="H8" s="639"/>
      <c r="I8" s="639"/>
      <c r="J8" s="639"/>
      <c r="K8" s="639"/>
      <c r="L8" s="639"/>
      <c r="M8" s="639"/>
      <c r="N8" s="639"/>
      <c r="O8" s="639"/>
      <c r="P8" s="639"/>
      <c r="Q8" s="640"/>
      <c r="R8" s="641">
        <v>2501</v>
      </c>
      <c r="S8" s="642"/>
      <c r="T8" s="642"/>
      <c r="U8" s="642"/>
      <c r="V8" s="642"/>
      <c r="W8" s="642"/>
      <c r="X8" s="642"/>
      <c r="Y8" s="643"/>
      <c r="Z8" s="644">
        <v>0</v>
      </c>
      <c r="AA8" s="644"/>
      <c r="AB8" s="644"/>
      <c r="AC8" s="644"/>
      <c r="AD8" s="645">
        <v>2501</v>
      </c>
      <c r="AE8" s="645"/>
      <c r="AF8" s="645"/>
      <c r="AG8" s="645"/>
      <c r="AH8" s="645"/>
      <c r="AI8" s="645"/>
      <c r="AJ8" s="645"/>
      <c r="AK8" s="645"/>
      <c r="AL8" s="646">
        <v>0.1</v>
      </c>
      <c r="AM8" s="647"/>
      <c r="AN8" s="647"/>
      <c r="AO8" s="648"/>
      <c r="AP8" s="638" t="s">
        <v>244</v>
      </c>
      <c r="AQ8" s="639"/>
      <c r="AR8" s="639"/>
      <c r="AS8" s="639"/>
      <c r="AT8" s="639"/>
      <c r="AU8" s="639"/>
      <c r="AV8" s="639"/>
      <c r="AW8" s="639"/>
      <c r="AX8" s="639"/>
      <c r="AY8" s="639"/>
      <c r="AZ8" s="639"/>
      <c r="BA8" s="639"/>
      <c r="BB8" s="639"/>
      <c r="BC8" s="639"/>
      <c r="BD8" s="639"/>
      <c r="BE8" s="639"/>
      <c r="BF8" s="640"/>
      <c r="BG8" s="641">
        <v>20053</v>
      </c>
      <c r="BH8" s="642"/>
      <c r="BI8" s="642"/>
      <c r="BJ8" s="642"/>
      <c r="BK8" s="642"/>
      <c r="BL8" s="642"/>
      <c r="BM8" s="642"/>
      <c r="BN8" s="643"/>
      <c r="BO8" s="644">
        <v>1.7</v>
      </c>
      <c r="BP8" s="644"/>
      <c r="BQ8" s="644"/>
      <c r="BR8" s="644"/>
      <c r="BS8" s="650" t="s">
        <v>177</v>
      </c>
      <c r="BT8" s="642"/>
      <c r="BU8" s="642"/>
      <c r="BV8" s="642"/>
      <c r="BW8" s="642"/>
      <c r="BX8" s="642"/>
      <c r="BY8" s="642"/>
      <c r="BZ8" s="642"/>
      <c r="CA8" s="642"/>
      <c r="CB8" s="651"/>
      <c r="CD8" s="656" t="s">
        <v>245</v>
      </c>
      <c r="CE8" s="657"/>
      <c r="CF8" s="657"/>
      <c r="CG8" s="657"/>
      <c r="CH8" s="657"/>
      <c r="CI8" s="657"/>
      <c r="CJ8" s="657"/>
      <c r="CK8" s="657"/>
      <c r="CL8" s="657"/>
      <c r="CM8" s="657"/>
      <c r="CN8" s="657"/>
      <c r="CO8" s="657"/>
      <c r="CP8" s="657"/>
      <c r="CQ8" s="658"/>
      <c r="CR8" s="641">
        <v>1784771</v>
      </c>
      <c r="CS8" s="642"/>
      <c r="CT8" s="642"/>
      <c r="CU8" s="642"/>
      <c r="CV8" s="642"/>
      <c r="CW8" s="642"/>
      <c r="CX8" s="642"/>
      <c r="CY8" s="643"/>
      <c r="CZ8" s="644">
        <v>24.6</v>
      </c>
      <c r="DA8" s="644"/>
      <c r="DB8" s="644"/>
      <c r="DC8" s="644"/>
      <c r="DD8" s="650">
        <v>21192</v>
      </c>
      <c r="DE8" s="642"/>
      <c r="DF8" s="642"/>
      <c r="DG8" s="642"/>
      <c r="DH8" s="642"/>
      <c r="DI8" s="642"/>
      <c r="DJ8" s="642"/>
      <c r="DK8" s="642"/>
      <c r="DL8" s="642"/>
      <c r="DM8" s="642"/>
      <c r="DN8" s="642"/>
      <c r="DO8" s="642"/>
      <c r="DP8" s="643"/>
      <c r="DQ8" s="650">
        <v>988753</v>
      </c>
      <c r="DR8" s="642"/>
      <c r="DS8" s="642"/>
      <c r="DT8" s="642"/>
      <c r="DU8" s="642"/>
      <c r="DV8" s="642"/>
      <c r="DW8" s="642"/>
      <c r="DX8" s="642"/>
      <c r="DY8" s="642"/>
      <c r="DZ8" s="642"/>
      <c r="EA8" s="642"/>
      <c r="EB8" s="642"/>
      <c r="EC8" s="651"/>
    </row>
    <row r="9" spans="2:143" ht="11.25" customHeight="1" x14ac:dyDescent="0.15">
      <c r="B9" s="638" t="s">
        <v>246</v>
      </c>
      <c r="C9" s="639"/>
      <c r="D9" s="639"/>
      <c r="E9" s="639"/>
      <c r="F9" s="639"/>
      <c r="G9" s="639"/>
      <c r="H9" s="639"/>
      <c r="I9" s="639"/>
      <c r="J9" s="639"/>
      <c r="K9" s="639"/>
      <c r="L9" s="639"/>
      <c r="M9" s="639"/>
      <c r="N9" s="639"/>
      <c r="O9" s="639"/>
      <c r="P9" s="639"/>
      <c r="Q9" s="640"/>
      <c r="R9" s="641">
        <v>2158</v>
      </c>
      <c r="S9" s="642"/>
      <c r="T9" s="642"/>
      <c r="U9" s="642"/>
      <c r="V9" s="642"/>
      <c r="W9" s="642"/>
      <c r="X9" s="642"/>
      <c r="Y9" s="643"/>
      <c r="Z9" s="644">
        <v>0</v>
      </c>
      <c r="AA9" s="644"/>
      <c r="AB9" s="644"/>
      <c r="AC9" s="644"/>
      <c r="AD9" s="645">
        <v>2158</v>
      </c>
      <c r="AE9" s="645"/>
      <c r="AF9" s="645"/>
      <c r="AG9" s="645"/>
      <c r="AH9" s="645"/>
      <c r="AI9" s="645"/>
      <c r="AJ9" s="645"/>
      <c r="AK9" s="645"/>
      <c r="AL9" s="646">
        <v>0.1</v>
      </c>
      <c r="AM9" s="647"/>
      <c r="AN9" s="647"/>
      <c r="AO9" s="648"/>
      <c r="AP9" s="638" t="s">
        <v>247</v>
      </c>
      <c r="AQ9" s="639"/>
      <c r="AR9" s="639"/>
      <c r="AS9" s="639"/>
      <c r="AT9" s="639"/>
      <c r="AU9" s="639"/>
      <c r="AV9" s="639"/>
      <c r="AW9" s="639"/>
      <c r="AX9" s="639"/>
      <c r="AY9" s="639"/>
      <c r="AZ9" s="639"/>
      <c r="BA9" s="639"/>
      <c r="BB9" s="639"/>
      <c r="BC9" s="639"/>
      <c r="BD9" s="639"/>
      <c r="BE9" s="639"/>
      <c r="BF9" s="640"/>
      <c r="BG9" s="641">
        <v>486811</v>
      </c>
      <c r="BH9" s="642"/>
      <c r="BI9" s="642"/>
      <c r="BJ9" s="642"/>
      <c r="BK9" s="642"/>
      <c r="BL9" s="642"/>
      <c r="BM9" s="642"/>
      <c r="BN9" s="643"/>
      <c r="BO9" s="644">
        <v>40.4</v>
      </c>
      <c r="BP9" s="644"/>
      <c r="BQ9" s="644"/>
      <c r="BR9" s="644"/>
      <c r="BS9" s="650" t="s">
        <v>248</v>
      </c>
      <c r="BT9" s="642"/>
      <c r="BU9" s="642"/>
      <c r="BV9" s="642"/>
      <c r="BW9" s="642"/>
      <c r="BX9" s="642"/>
      <c r="BY9" s="642"/>
      <c r="BZ9" s="642"/>
      <c r="CA9" s="642"/>
      <c r="CB9" s="651"/>
      <c r="CD9" s="656" t="s">
        <v>249</v>
      </c>
      <c r="CE9" s="657"/>
      <c r="CF9" s="657"/>
      <c r="CG9" s="657"/>
      <c r="CH9" s="657"/>
      <c r="CI9" s="657"/>
      <c r="CJ9" s="657"/>
      <c r="CK9" s="657"/>
      <c r="CL9" s="657"/>
      <c r="CM9" s="657"/>
      <c r="CN9" s="657"/>
      <c r="CO9" s="657"/>
      <c r="CP9" s="657"/>
      <c r="CQ9" s="658"/>
      <c r="CR9" s="641">
        <v>532720</v>
      </c>
      <c r="CS9" s="642"/>
      <c r="CT9" s="642"/>
      <c r="CU9" s="642"/>
      <c r="CV9" s="642"/>
      <c r="CW9" s="642"/>
      <c r="CX9" s="642"/>
      <c r="CY9" s="643"/>
      <c r="CZ9" s="644">
        <v>7.3</v>
      </c>
      <c r="DA9" s="644"/>
      <c r="DB9" s="644"/>
      <c r="DC9" s="644"/>
      <c r="DD9" s="650">
        <v>2268</v>
      </c>
      <c r="DE9" s="642"/>
      <c r="DF9" s="642"/>
      <c r="DG9" s="642"/>
      <c r="DH9" s="642"/>
      <c r="DI9" s="642"/>
      <c r="DJ9" s="642"/>
      <c r="DK9" s="642"/>
      <c r="DL9" s="642"/>
      <c r="DM9" s="642"/>
      <c r="DN9" s="642"/>
      <c r="DO9" s="642"/>
      <c r="DP9" s="643"/>
      <c r="DQ9" s="650">
        <v>318748</v>
      </c>
      <c r="DR9" s="642"/>
      <c r="DS9" s="642"/>
      <c r="DT9" s="642"/>
      <c r="DU9" s="642"/>
      <c r="DV9" s="642"/>
      <c r="DW9" s="642"/>
      <c r="DX9" s="642"/>
      <c r="DY9" s="642"/>
      <c r="DZ9" s="642"/>
      <c r="EA9" s="642"/>
      <c r="EB9" s="642"/>
      <c r="EC9" s="651"/>
    </row>
    <row r="10" spans="2:143" ht="11.25" customHeight="1" x14ac:dyDescent="0.15">
      <c r="B10" s="638" t="s">
        <v>250</v>
      </c>
      <c r="C10" s="639"/>
      <c r="D10" s="639"/>
      <c r="E10" s="639"/>
      <c r="F10" s="639"/>
      <c r="G10" s="639"/>
      <c r="H10" s="639"/>
      <c r="I10" s="639"/>
      <c r="J10" s="639"/>
      <c r="K10" s="639"/>
      <c r="L10" s="639"/>
      <c r="M10" s="639"/>
      <c r="N10" s="639"/>
      <c r="O10" s="639"/>
      <c r="P10" s="639"/>
      <c r="Q10" s="640"/>
      <c r="R10" s="641" t="s">
        <v>177</v>
      </c>
      <c r="S10" s="642"/>
      <c r="T10" s="642"/>
      <c r="U10" s="642"/>
      <c r="V10" s="642"/>
      <c r="W10" s="642"/>
      <c r="X10" s="642"/>
      <c r="Y10" s="643"/>
      <c r="Z10" s="644" t="s">
        <v>251</v>
      </c>
      <c r="AA10" s="644"/>
      <c r="AB10" s="644"/>
      <c r="AC10" s="644"/>
      <c r="AD10" s="645" t="s">
        <v>248</v>
      </c>
      <c r="AE10" s="645"/>
      <c r="AF10" s="645"/>
      <c r="AG10" s="645"/>
      <c r="AH10" s="645"/>
      <c r="AI10" s="645"/>
      <c r="AJ10" s="645"/>
      <c r="AK10" s="645"/>
      <c r="AL10" s="646" t="s">
        <v>177</v>
      </c>
      <c r="AM10" s="647"/>
      <c r="AN10" s="647"/>
      <c r="AO10" s="648"/>
      <c r="AP10" s="638" t="s">
        <v>252</v>
      </c>
      <c r="AQ10" s="639"/>
      <c r="AR10" s="639"/>
      <c r="AS10" s="639"/>
      <c r="AT10" s="639"/>
      <c r="AU10" s="639"/>
      <c r="AV10" s="639"/>
      <c r="AW10" s="639"/>
      <c r="AX10" s="639"/>
      <c r="AY10" s="639"/>
      <c r="AZ10" s="639"/>
      <c r="BA10" s="639"/>
      <c r="BB10" s="639"/>
      <c r="BC10" s="639"/>
      <c r="BD10" s="639"/>
      <c r="BE10" s="639"/>
      <c r="BF10" s="640"/>
      <c r="BG10" s="641">
        <v>40751</v>
      </c>
      <c r="BH10" s="642"/>
      <c r="BI10" s="642"/>
      <c r="BJ10" s="642"/>
      <c r="BK10" s="642"/>
      <c r="BL10" s="642"/>
      <c r="BM10" s="642"/>
      <c r="BN10" s="643"/>
      <c r="BO10" s="644">
        <v>3.4</v>
      </c>
      <c r="BP10" s="644"/>
      <c r="BQ10" s="644"/>
      <c r="BR10" s="644"/>
      <c r="BS10" s="650">
        <v>6704</v>
      </c>
      <c r="BT10" s="642"/>
      <c r="BU10" s="642"/>
      <c r="BV10" s="642"/>
      <c r="BW10" s="642"/>
      <c r="BX10" s="642"/>
      <c r="BY10" s="642"/>
      <c r="BZ10" s="642"/>
      <c r="CA10" s="642"/>
      <c r="CB10" s="651"/>
      <c r="CD10" s="656" t="s">
        <v>253</v>
      </c>
      <c r="CE10" s="657"/>
      <c r="CF10" s="657"/>
      <c r="CG10" s="657"/>
      <c r="CH10" s="657"/>
      <c r="CI10" s="657"/>
      <c r="CJ10" s="657"/>
      <c r="CK10" s="657"/>
      <c r="CL10" s="657"/>
      <c r="CM10" s="657"/>
      <c r="CN10" s="657"/>
      <c r="CO10" s="657"/>
      <c r="CP10" s="657"/>
      <c r="CQ10" s="658"/>
      <c r="CR10" s="641">
        <v>24157</v>
      </c>
      <c r="CS10" s="642"/>
      <c r="CT10" s="642"/>
      <c r="CU10" s="642"/>
      <c r="CV10" s="642"/>
      <c r="CW10" s="642"/>
      <c r="CX10" s="642"/>
      <c r="CY10" s="643"/>
      <c r="CZ10" s="644">
        <v>0.3</v>
      </c>
      <c r="DA10" s="644"/>
      <c r="DB10" s="644"/>
      <c r="DC10" s="644"/>
      <c r="DD10" s="650" t="s">
        <v>248</v>
      </c>
      <c r="DE10" s="642"/>
      <c r="DF10" s="642"/>
      <c r="DG10" s="642"/>
      <c r="DH10" s="642"/>
      <c r="DI10" s="642"/>
      <c r="DJ10" s="642"/>
      <c r="DK10" s="642"/>
      <c r="DL10" s="642"/>
      <c r="DM10" s="642"/>
      <c r="DN10" s="642"/>
      <c r="DO10" s="642"/>
      <c r="DP10" s="643"/>
      <c r="DQ10" s="650">
        <v>11849</v>
      </c>
      <c r="DR10" s="642"/>
      <c r="DS10" s="642"/>
      <c r="DT10" s="642"/>
      <c r="DU10" s="642"/>
      <c r="DV10" s="642"/>
      <c r="DW10" s="642"/>
      <c r="DX10" s="642"/>
      <c r="DY10" s="642"/>
      <c r="DZ10" s="642"/>
      <c r="EA10" s="642"/>
      <c r="EB10" s="642"/>
      <c r="EC10" s="651"/>
    </row>
    <row r="11" spans="2:143" ht="11.25" customHeight="1" x14ac:dyDescent="0.15">
      <c r="B11" s="638" t="s">
        <v>254</v>
      </c>
      <c r="C11" s="639"/>
      <c r="D11" s="639"/>
      <c r="E11" s="639"/>
      <c r="F11" s="639"/>
      <c r="G11" s="639"/>
      <c r="H11" s="639"/>
      <c r="I11" s="639"/>
      <c r="J11" s="639"/>
      <c r="K11" s="639"/>
      <c r="L11" s="639"/>
      <c r="M11" s="639"/>
      <c r="N11" s="639"/>
      <c r="O11" s="639"/>
      <c r="P11" s="639"/>
      <c r="Q11" s="640"/>
      <c r="R11" s="641" t="s">
        <v>248</v>
      </c>
      <c r="S11" s="642"/>
      <c r="T11" s="642"/>
      <c r="U11" s="642"/>
      <c r="V11" s="642"/>
      <c r="W11" s="642"/>
      <c r="X11" s="642"/>
      <c r="Y11" s="643"/>
      <c r="Z11" s="644" t="s">
        <v>248</v>
      </c>
      <c r="AA11" s="644"/>
      <c r="AB11" s="644"/>
      <c r="AC11" s="644"/>
      <c r="AD11" s="645" t="s">
        <v>251</v>
      </c>
      <c r="AE11" s="645"/>
      <c r="AF11" s="645"/>
      <c r="AG11" s="645"/>
      <c r="AH11" s="645"/>
      <c r="AI11" s="645"/>
      <c r="AJ11" s="645"/>
      <c r="AK11" s="645"/>
      <c r="AL11" s="646" t="s">
        <v>248</v>
      </c>
      <c r="AM11" s="647"/>
      <c r="AN11" s="647"/>
      <c r="AO11" s="648"/>
      <c r="AP11" s="638" t="s">
        <v>255</v>
      </c>
      <c r="AQ11" s="639"/>
      <c r="AR11" s="639"/>
      <c r="AS11" s="639"/>
      <c r="AT11" s="639"/>
      <c r="AU11" s="639"/>
      <c r="AV11" s="639"/>
      <c r="AW11" s="639"/>
      <c r="AX11" s="639"/>
      <c r="AY11" s="639"/>
      <c r="AZ11" s="639"/>
      <c r="BA11" s="639"/>
      <c r="BB11" s="639"/>
      <c r="BC11" s="639"/>
      <c r="BD11" s="639"/>
      <c r="BE11" s="639"/>
      <c r="BF11" s="640"/>
      <c r="BG11" s="641">
        <v>34182</v>
      </c>
      <c r="BH11" s="642"/>
      <c r="BI11" s="642"/>
      <c r="BJ11" s="642"/>
      <c r="BK11" s="642"/>
      <c r="BL11" s="642"/>
      <c r="BM11" s="642"/>
      <c r="BN11" s="643"/>
      <c r="BO11" s="644">
        <v>2.8</v>
      </c>
      <c r="BP11" s="644"/>
      <c r="BQ11" s="644"/>
      <c r="BR11" s="644"/>
      <c r="BS11" s="650">
        <v>5655</v>
      </c>
      <c r="BT11" s="642"/>
      <c r="BU11" s="642"/>
      <c r="BV11" s="642"/>
      <c r="BW11" s="642"/>
      <c r="BX11" s="642"/>
      <c r="BY11" s="642"/>
      <c r="BZ11" s="642"/>
      <c r="CA11" s="642"/>
      <c r="CB11" s="651"/>
      <c r="CD11" s="656" t="s">
        <v>256</v>
      </c>
      <c r="CE11" s="657"/>
      <c r="CF11" s="657"/>
      <c r="CG11" s="657"/>
      <c r="CH11" s="657"/>
      <c r="CI11" s="657"/>
      <c r="CJ11" s="657"/>
      <c r="CK11" s="657"/>
      <c r="CL11" s="657"/>
      <c r="CM11" s="657"/>
      <c r="CN11" s="657"/>
      <c r="CO11" s="657"/>
      <c r="CP11" s="657"/>
      <c r="CQ11" s="658"/>
      <c r="CR11" s="641">
        <v>150984</v>
      </c>
      <c r="CS11" s="642"/>
      <c r="CT11" s="642"/>
      <c r="CU11" s="642"/>
      <c r="CV11" s="642"/>
      <c r="CW11" s="642"/>
      <c r="CX11" s="642"/>
      <c r="CY11" s="643"/>
      <c r="CZ11" s="644">
        <v>2.1</v>
      </c>
      <c r="DA11" s="644"/>
      <c r="DB11" s="644"/>
      <c r="DC11" s="644"/>
      <c r="DD11" s="650">
        <v>23085</v>
      </c>
      <c r="DE11" s="642"/>
      <c r="DF11" s="642"/>
      <c r="DG11" s="642"/>
      <c r="DH11" s="642"/>
      <c r="DI11" s="642"/>
      <c r="DJ11" s="642"/>
      <c r="DK11" s="642"/>
      <c r="DL11" s="642"/>
      <c r="DM11" s="642"/>
      <c r="DN11" s="642"/>
      <c r="DO11" s="642"/>
      <c r="DP11" s="643"/>
      <c r="DQ11" s="650">
        <v>93967</v>
      </c>
      <c r="DR11" s="642"/>
      <c r="DS11" s="642"/>
      <c r="DT11" s="642"/>
      <c r="DU11" s="642"/>
      <c r="DV11" s="642"/>
      <c r="DW11" s="642"/>
      <c r="DX11" s="642"/>
      <c r="DY11" s="642"/>
      <c r="DZ11" s="642"/>
      <c r="EA11" s="642"/>
      <c r="EB11" s="642"/>
      <c r="EC11" s="651"/>
    </row>
    <row r="12" spans="2:143" ht="11.25" customHeight="1" x14ac:dyDescent="0.15">
      <c r="B12" s="638" t="s">
        <v>257</v>
      </c>
      <c r="C12" s="639"/>
      <c r="D12" s="639"/>
      <c r="E12" s="639"/>
      <c r="F12" s="639"/>
      <c r="G12" s="639"/>
      <c r="H12" s="639"/>
      <c r="I12" s="639"/>
      <c r="J12" s="639"/>
      <c r="K12" s="639"/>
      <c r="L12" s="639"/>
      <c r="M12" s="639"/>
      <c r="N12" s="639"/>
      <c r="O12" s="639"/>
      <c r="P12" s="639"/>
      <c r="Q12" s="640"/>
      <c r="R12" s="641">
        <v>259176</v>
      </c>
      <c r="S12" s="642"/>
      <c r="T12" s="642"/>
      <c r="U12" s="642"/>
      <c r="V12" s="642"/>
      <c r="W12" s="642"/>
      <c r="X12" s="642"/>
      <c r="Y12" s="643"/>
      <c r="Z12" s="644">
        <v>3.6</v>
      </c>
      <c r="AA12" s="644"/>
      <c r="AB12" s="644"/>
      <c r="AC12" s="644"/>
      <c r="AD12" s="645">
        <v>259176</v>
      </c>
      <c r="AE12" s="645"/>
      <c r="AF12" s="645"/>
      <c r="AG12" s="645"/>
      <c r="AH12" s="645"/>
      <c r="AI12" s="645"/>
      <c r="AJ12" s="645"/>
      <c r="AK12" s="645"/>
      <c r="AL12" s="646">
        <v>6.7</v>
      </c>
      <c r="AM12" s="647"/>
      <c r="AN12" s="647"/>
      <c r="AO12" s="648"/>
      <c r="AP12" s="638" t="s">
        <v>258</v>
      </c>
      <c r="AQ12" s="639"/>
      <c r="AR12" s="639"/>
      <c r="AS12" s="639"/>
      <c r="AT12" s="639"/>
      <c r="AU12" s="639"/>
      <c r="AV12" s="639"/>
      <c r="AW12" s="639"/>
      <c r="AX12" s="639"/>
      <c r="AY12" s="639"/>
      <c r="AZ12" s="639"/>
      <c r="BA12" s="639"/>
      <c r="BB12" s="639"/>
      <c r="BC12" s="639"/>
      <c r="BD12" s="639"/>
      <c r="BE12" s="639"/>
      <c r="BF12" s="640"/>
      <c r="BG12" s="641">
        <v>379609</v>
      </c>
      <c r="BH12" s="642"/>
      <c r="BI12" s="642"/>
      <c r="BJ12" s="642"/>
      <c r="BK12" s="642"/>
      <c r="BL12" s="642"/>
      <c r="BM12" s="642"/>
      <c r="BN12" s="643"/>
      <c r="BO12" s="644">
        <v>31.5</v>
      </c>
      <c r="BP12" s="644"/>
      <c r="BQ12" s="644"/>
      <c r="BR12" s="644"/>
      <c r="BS12" s="650" t="s">
        <v>177</v>
      </c>
      <c r="BT12" s="642"/>
      <c r="BU12" s="642"/>
      <c r="BV12" s="642"/>
      <c r="BW12" s="642"/>
      <c r="BX12" s="642"/>
      <c r="BY12" s="642"/>
      <c r="BZ12" s="642"/>
      <c r="CA12" s="642"/>
      <c r="CB12" s="651"/>
      <c r="CD12" s="656" t="s">
        <v>259</v>
      </c>
      <c r="CE12" s="657"/>
      <c r="CF12" s="657"/>
      <c r="CG12" s="657"/>
      <c r="CH12" s="657"/>
      <c r="CI12" s="657"/>
      <c r="CJ12" s="657"/>
      <c r="CK12" s="657"/>
      <c r="CL12" s="657"/>
      <c r="CM12" s="657"/>
      <c r="CN12" s="657"/>
      <c r="CO12" s="657"/>
      <c r="CP12" s="657"/>
      <c r="CQ12" s="658"/>
      <c r="CR12" s="641">
        <v>524721</v>
      </c>
      <c r="CS12" s="642"/>
      <c r="CT12" s="642"/>
      <c r="CU12" s="642"/>
      <c r="CV12" s="642"/>
      <c r="CW12" s="642"/>
      <c r="CX12" s="642"/>
      <c r="CY12" s="643"/>
      <c r="CZ12" s="644">
        <v>7.2</v>
      </c>
      <c r="DA12" s="644"/>
      <c r="DB12" s="644"/>
      <c r="DC12" s="644"/>
      <c r="DD12" s="650">
        <v>284711</v>
      </c>
      <c r="DE12" s="642"/>
      <c r="DF12" s="642"/>
      <c r="DG12" s="642"/>
      <c r="DH12" s="642"/>
      <c r="DI12" s="642"/>
      <c r="DJ12" s="642"/>
      <c r="DK12" s="642"/>
      <c r="DL12" s="642"/>
      <c r="DM12" s="642"/>
      <c r="DN12" s="642"/>
      <c r="DO12" s="642"/>
      <c r="DP12" s="643"/>
      <c r="DQ12" s="650">
        <v>121763</v>
      </c>
      <c r="DR12" s="642"/>
      <c r="DS12" s="642"/>
      <c r="DT12" s="642"/>
      <c r="DU12" s="642"/>
      <c r="DV12" s="642"/>
      <c r="DW12" s="642"/>
      <c r="DX12" s="642"/>
      <c r="DY12" s="642"/>
      <c r="DZ12" s="642"/>
      <c r="EA12" s="642"/>
      <c r="EB12" s="642"/>
      <c r="EC12" s="651"/>
    </row>
    <row r="13" spans="2:143" ht="11.25" customHeight="1" x14ac:dyDescent="0.15">
      <c r="B13" s="638" t="s">
        <v>260</v>
      </c>
      <c r="C13" s="639"/>
      <c r="D13" s="639"/>
      <c r="E13" s="639"/>
      <c r="F13" s="639"/>
      <c r="G13" s="639"/>
      <c r="H13" s="639"/>
      <c r="I13" s="639"/>
      <c r="J13" s="639"/>
      <c r="K13" s="639"/>
      <c r="L13" s="639"/>
      <c r="M13" s="639"/>
      <c r="N13" s="639"/>
      <c r="O13" s="639"/>
      <c r="P13" s="639"/>
      <c r="Q13" s="640"/>
      <c r="R13" s="641" t="s">
        <v>248</v>
      </c>
      <c r="S13" s="642"/>
      <c r="T13" s="642"/>
      <c r="U13" s="642"/>
      <c r="V13" s="642"/>
      <c r="W13" s="642"/>
      <c r="X13" s="642"/>
      <c r="Y13" s="643"/>
      <c r="Z13" s="644" t="s">
        <v>177</v>
      </c>
      <c r="AA13" s="644"/>
      <c r="AB13" s="644"/>
      <c r="AC13" s="644"/>
      <c r="AD13" s="645" t="s">
        <v>177</v>
      </c>
      <c r="AE13" s="645"/>
      <c r="AF13" s="645"/>
      <c r="AG13" s="645"/>
      <c r="AH13" s="645"/>
      <c r="AI13" s="645"/>
      <c r="AJ13" s="645"/>
      <c r="AK13" s="645"/>
      <c r="AL13" s="646" t="s">
        <v>248</v>
      </c>
      <c r="AM13" s="647"/>
      <c r="AN13" s="647"/>
      <c r="AO13" s="648"/>
      <c r="AP13" s="638" t="s">
        <v>261</v>
      </c>
      <c r="AQ13" s="639"/>
      <c r="AR13" s="639"/>
      <c r="AS13" s="639"/>
      <c r="AT13" s="639"/>
      <c r="AU13" s="639"/>
      <c r="AV13" s="639"/>
      <c r="AW13" s="639"/>
      <c r="AX13" s="639"/>
      <c r="AY13" s="639"/>
      <c r="AZ13" s="639"/>
      <c r="BA13" s="639"/>
      <c r="BB13" s="639"/>
      <c r="BC13" s="639"/>
      <c r="BD13" s="639"/>
      <c r="BE13" s="639"/>
      <c r="BF13" s="640"/>
      <c r="BG13" s="641">
        <v>372091</v>
      </c>
      <c r="BH13" s="642"/>
      <c r="BI13" s="642"/>
      <c r="BJ13" s="642"/>
      <c r="BK13" s="642"/>
      <c r="BL13" s="642"/>
      <c r="BM13" s="642"/>
      <c r="BN13" s="643"/>
      <c r="BO13" s="644">
        <v>30.9</v>
      </c>
      <c r="BP13" s="644"/>
      <c r="BQ13" s="644"/>
      <c r="BR13" s="644"/>
      <c r="BS13" s="650" t="s">
        <v>248</v>
      </c>
      <c r="BT13" s="642"/>
      <c r="BU13" s="642"/>
      <c r="BV13" s="642"/>
      <c r="BW13" s="642"/>
      <c r="BX13" s="642"/>
      <c r="BY13" s="642"/>
      <c r="BZ13" s="642"/>
      <c r="CA13" s="642"/>
      <c r="CB13" s="651"/>
      <c r="CD13" s="656" t="s">
        <v>262</v>
      </c>
      <c r="CE13" s="657"/>
      <c r="CF13" s="657"/>
      <c r="CG13" s="657"/>
      <c r="CH13" s="657"/>
      <c r="CI13" s="657"/>
      <c r="CJ13" s="657"/>
      <c r="CK13" s="657"/>
      <c r="CL13" s="657"/>
      <c r="CM13" s="657"/>
      <c r="CN13" s="657"/>
      <c r="CO13" s="657"/>
      <c r="CP13" s="657"/>
      <c r="CQ13" s="658"/>
      <c r="CR13" s="641">
        <v>1221565</v>
      </c>
      <c r="CS13" s="642"/>
      <c r="CT13" s="642"/>
      <c r="CU13" s="642"/>
      <c r="CV13" s="642"/>
      <c r="CW13" s="642"/>
      <c r="CX13" s="642"/>
      <c r="CY13" s="643"/>
      <c r="CZ13" s="644">
        <v>16.8</v>
      </c>
      <c r="DA13" s="644"/>
      <c r="DB13" s="644"/>
      <c r="DC13" s="644"/>
      <c r="DD13" s="650">
        <v>519862</v>
      </c>
      <c r="DE13" s="642"/>
      <c r="DF13" s="642"/>
      <c r="DG13" s="642"/>
      <c r="DH13" s="642"/>
      <c r="DI13" s="642"/>
      <c r="DJ13" s="642"/>
      <c r="DK13" s="642"/>
      <c r="DL13" s="642"/>
      <c r="DM13" s="642"/>
      <c r="DN13" s="642"/>
      <c r="DO13" s="642"/>
      <c r="DP13" s="643"/>
      <c r="DQ13" s="650">
        <v>687740</v>
      </c>
      <c r="DR13" s="642"/>
      <c r="DS13" s="642"/>
      <c r="DT13" s="642"/>
      <c r="DU13" s="642"/>
      <c r="DV13" s="642"/>
      <c r="DW13" s="642"/>
      <c r="DX13" s="642"/>
      <c r="DY13" s="642"/>
      <c r="DZ13" s="642"/>
      <c r="EA13" s="642"/>
      <c r="EB13" s="642"/>
      <c r="EC13" s="651"/>
    </row>
    <row r="14" spans="2:143" ht="11.25" customHeight="1" x14ac:dyDescent="0.15">
      <c r="B14" s="638" t="s">
        <v>263</v>
      </c>
      <c r="C14" s="639"/>
      <c r="D14" s="639"/>
      <c r="E14" s="639"/>
      <c r="F14" s="639"/>
      <c r="G14" s="639"/>
      <c r="H14" s="639"/>
      <c r="I14" s="639"/>
      <c r="J14" s="639"/>
      <c r="K14" s="639"/>
      <c r="L14" s="639"/>
      <c r="M14" s="639"/>
      <c r="N14" s="639"/>
      <c r="O14" s="639"/>
      <c r="P14" s="639"/>
      <c r="Q14" s="640"/>
      <c r="R14" s="641" t="s">
        <v>248</v>
      </c>
      <c r="S14" s="642"/>
      <c r="T14" s="642"/>
      <c r="U14" s="642"/>
      <c r="V14" s="642"/>
      <c r="W14" s="642"/>
      <c r="X14" s="642"/>
      <c r="Y14" s="643"/>
      <c r="Z14" s="644" t="s">
        <v>177</v>
      </c>
      <c r="AA14" s="644"/>
      <c r="AB14" s="644"/>
      <c r="AC14" s="644"/>
      <c r="AD14" s="645" t="s">
        <v>248</v>
      </c>
      <c r="AE14" s="645"/>
      <c r="AF14" s="645"/>
      <c r="AG14" s="645"/>
      <c r="AH14" s="645"/>
      <c r="AI14" s="645"/>
      <c r="AJ14" s="645"/>
      <c r="AK14" s="645"/>
      <c r="AL14" s="646" t="s">
        <v>248</v>
      </c>
      <c r="AM14" s="647"/>
      <c r="AN14" s="647"/>
      <c r="AO14" s="648"/>
      <c r="AP14" s="638" t="s">
        <v>264</v>
      </c>
      <c r="AQ14" s="639"/>
      <c r="AR14" s="639"/>
      <c r="AS14" s="639"/>
      <c r="AT14" s="639"/>
      <c r="AU14" s="639"/>
      <c r="AV14" s="639"/>
      <c r="AW14" s="639"/>
      <c r="AX14" s="639"/>
      <c r="AY14" s="639"/>
      <c r="AZ14" s="639"/>
      <c r="BA14" s="639"/>
      <c r="BB14" s="639"/>
      <c r="BC14" s="639"/>
      <c r="BD14" s="639"/>
      <c r="BE14" s="639"/>
      <c r="BF14" s="640"/>
      <c r="BG14" s="641">
        <v>24316</v>
      </c>
      <c r="BH14" s="642"/>
      <c r="BI14" s="642"/>
      <c r="BJ14" s="642"/>
      <c r="BK14" s="642"/>
      <c r="BL14" s="642"/>
      <c r="BM14" s="642"/>
      <c r="BN14" s="643"/>
      <c r="BO14" s="644">
        <v>2</v>
      </c>
      <c r="BP14" s="644"/>
      <c r="BQ14" s="644"/>
      <c r="BR14" s="644"/>
      <c r="BS14" s="650" t="s">
        <v>177</v>
      </c>
      <c r="BT14" s="642"/>
      <c r="BU14" s="642"/>
      <c r="BV14" s="642"/>
      <c r="BW14" s="642"/>
      <c r="BX14" s="642"/>
      <c r="BY14" s="642"/>
      <c r="BZ14" s="642"/>
      <c r="CA14" s="642"/>
      <c r="CB14" s="651"/>
      <c r="CD14" s="656" t="s">
        <v>265</v>
      </c>
      <c r="CE14" s="657"/>
      <c r="CF14" s="657"/>
      <c r="CG14" s="657"/>
      <c r="CH14" s="657"/>
      <c r="CI14" s="657"/>
      <c r="CJ14" s="657"/>
      <c r="CK14" s="657"/>
      <c r="CL14" s="657"/>
      <c r="CM14" s="657"/>
      <c r="CN14" s="657"/>
      <c r="CO14" s="657"/>
      <c r="CP14" s="657"/>
      <c r="CQ14" s="658"/>
      <c r="CR14" s="641">
        <v>292782</v>
      </c>
      <c r="CS14" s="642"/>
      <c r="CT14" s="642"/>
      <c r="CU14" s="642"/>
      <c r="CV14" s="642"/>
      <c r="CW14" s="642"/>
      <c r="CX14" s="642"/>
      <c r="CY14" s="643"/>
      <c r="CZ14" s="644">
        <v>4</v>
      </c>
      <c r="DA14" s="644"/>
      <c r="DB14" s="644"/>
      <c r="DC14" s="644"/>
      <c r="DD14" s="650" t="s">
        <v>251</v>
      </c>
      <c r="DE14" s="642"/>
      <c r="DF14" s="642"/>
      <c r="DG14" s="642"/>
      <c r="DH14" s="642"/>
      <c r="DI14" s="642"/>
      <c r="DJ14" s="642"/>
      <c r="DK14" s="642"/>
      <c r="DL14" s="642"/>
      <c r="DM14" s="642"/>
      <c r="DN14" s="642"/>
      <c r="DO14" s="642"/>
      <c r="DP14" s="643"/>
      <c r="DQ14" s="650">
        <v>256273</v>
      </c>
      <c r="DR14" s="642"/>
      <c r="DS14" s="642"/>
      <c r="DT14" s="642"/>
      <c r="DU14" s="642"/>
      <c r="DV14" s="642"/>
      <c r="DW14" s="642"/>
      <c r="DX14" s="642"/>
      <c r="DY14" s="642"/>
      <c r="DZ14" s="642"/>
      <c r="EA14" s="642"/>
      <c r="EB14" s="642"/>
      <c r="EC14" s="651"/>
    </row>
    <row r="15" spans="2:143" ht="11.25" customHeight="1" x14ac:dyDescent="0.15">
      <c r="B15" s="638" t="s">
        <v>266</v>
      </c>
      <c r="C15" s="639"/>
      <c r="D15" s="639"/>
      <c r="E15" s="639"/>
      <c r="F15" s="639"/>
      <c r="G15" s="639"/>
      <c r="H15" s="639"/>
      <c r="I15" s="639"/>
      <c r="J15" s="639"/>
      <c r="K15" s="639"/>
      <c r="L15" s="639"/>
      <c r="M15" s="639"/>
      <c r="N15" s="639"/>
      <c r="O15" s="639"/>
      <c r="P15" s="639"/>
      <c r="Q15" s="640"/>
      <c r="R15" s="641">
        <v>10752</v>
      </c>
      <c r="S15" s="642"/>
      <c r="T15" s="642"/>
      <c r="U15" s="642"/>
      <c r="V15" s="642"/>
      <c r="W15" s="642"/>
      <c r="X15" s="642"/>
      <c r="Y15" s="643"/>
      <c r="Z15" s="644">
        <v>0.1</v>
      </c>
      <c r="AA15" s="644"/>
      <c r="AB15" s="644"/>
      <c r="AC15" s="644"/>
      <c r="AD15" s="645">
        <v>10752</v>
      </c>
      <c r="AE15" s="645"/>
      <c r="AF15" s="645"/>
      <c r="AG15" s="645"/>
      <c r="AH15" s="645"/>
      <c r="AI15" s="645"/>
      <c r="AJ15" s="645"/>
      <c r="AK15" s="645"/>
      <c r="AL15" s="646">
        <v>0.3</v>
      </c>
      <c r="AM15" s="647"/>
      <c r="AN15" s="647"/>
      <c r="AO15" s="648"/>
      <c r="AP15" s="638" t="s">
        <v>267</v>
      </c>
      <c r="AQ15" s="639"/>
      <c r="AR15" s="639"/>
      <c r="AS15" s="639"/>
      <c r="AT15" s="639"/>
      <c r="AU15" s="639"/>
      <c r="AV15" s="639"/>
      <c r="AW15" s="639"/>
      <c r="AX15" s="639"/>
      <c r="AY15" s="639"/>
      <c r="AZ15" s="639"/>
      <c r="BA15" s="639"/>
      <c r="BB15" s="639"/>
      <c r="BC15" s="639"/>
      <c r="BD15" s="639"/>
      <c r="BE15" s="639"/>
      <c r="BF15" s="640"/>
      <c r="BG15" s="641">
        <v>146890</v>
      </c>
      <c r="BH15" s="642"/>
      <c r="BI15" s="642"/>
      <c r="BJ15" s="642"/>
      <c r="BK15" s="642"/>
      <c r="BL15" s="642"/>
      <c r="BM15" s="642"/>
      <c r="BN15" s="643"/>
      <c r="BO15" s="644">
        <v>12.2</v>
      </c>
      <c r="BP15" s="644"/>
      <c r="BQ15" s="644"/>
      <c r="BR15" s="644"/>
      <c r="BS15" s="650" t="s">
        <v>248</v>
      </c>
      <c r="BT15" s="642"/>
      <c r="BU15" s="642"/>
      <c r="BV15" s="642"/>
      <c r="BW15" s="642"/>
      <c r="BX15" s="642"/>
      <c r="BY15" s="642"/>
      <c r="BZ15" s="642"/>
      <c r="CA15" s="642"/>
      <c r="CB15" s="651"/>
      <c r="CD15" s="656" t="s">
        <v>268</v>
      </c>
      <c r="CE15" s="657"/>
      <c r="CF15" s="657"/>
      <c r="CG15" s="657"/>
      <c r="CH15" s="657"/>
      <c r="CI15" s="657"/>
      <c r="CJ15" s="657"/>
      <c r="CK15" s="657"/>
      <c r="CL15" s="657"/>
      <c r="CM15" s="657"/>
      <c r="CN15" s="657"/>
      <c r="CO15" s="657"/>
      <c r="CP15" s="657"/>
      <c r="CQ15" s="658"/>
      <c r="CR15" s="641">
        <v>398327</v>
      </c>
      <c r="CS15" s="642"/>
      <c r="CT15" s="642"/>
      <c r="CU15" s="642"/>
      <c r="CV15" s="642"/>
      <c r="CW15" s="642"/>
      <c r="CX15" s="642"/>
      <c r="CY15" s="643"/>
      <c r="CZ15" s="644">
        <v>5.5</v>
      </c>
      <c r="DA15" s="644"/>
      <c r="DB15" s="644"/>
      <c r="DC15" s="644"/>
      <c r="DD15" s="650">
        <v>7083</v>
      </c>
      <c r="DE15" s="642"/>
      <c r="DF15" s="642"/>
      <c r="DG15" s="642"/>
      <c r="DH15" s="642"/>
      <c r="DI15" s="642"/>
      <c r="DJ15" s="642"/>
      <c r="DK15" s="642"/>
      <c r="DL15" s="642"/>
      <c r="DM15" s="642"/>
      <c r="DN15" s="642"/>
      <c r="DO15" s="642"/>
      <c r="DP15" s="643"/>
      <c r="DQ15" s="650">
        <v>335517</v>
      </c>
      <c r="DR15" s="642"/>
      <c r="DS15" s="642"/>
      <c r="DT15" s="642"/>
      <c r="DU15" s="642"/>
      <c r="DV15" s="642"/>
      <c r="DW15" s="642"/>
      <c r="DX15" s="642"/>
      <c r="DY15" s="642"/>
      <c r="DZ15" s="642"/>
      <c r="EA15" s="642"/>
      <c r="EB15" s="642"/>
      <c r="EC15" s="651"/>
    </row>
    <row r="16" spans="2:143" ht="11.25" customHeight="1" x14ac:dyDescent="0.15">
      <c r="B16" s="638" t="s">
        <v>269</v>
      </c>
      <c r="C16" s="639"/>
      <c r="D16" s="639"/>
      <c r="E16" s="639"/>
      <c r="F16" s="639"/>
      <c r="G16" s="639"/>
      <c r="H16" s="639"/>
      <c r="I16" s="639"/>
      <c r="J16" s="639"/>
      <c r="K16" s="639"/>
      <c r="L16" s="639"/>
      <c r="M16" s="639"/>
      <c r="N16" s="639"/>
      <c r="O16" s="639"/>
      <c r="P16" s="639"/>
      <c r="Q16" s="640"/>
      <c r="R16" s="641" t="s">
        <v>248</v>
      </c>
      <c r="S16" s="642"/>
      <c r="T16" s="642"/>
      <c r="U16" s="642"/>
      <c r="V16" s="642"/>
      <c r="W16" s="642"/>
      <c r="X16" s="642"/>
      <c r="Y16" s="643"/>
      <c r="Z16" s="644" t="s">
        <v>248</v>
      </c>
      <c r="AA16" s="644"/>
      <c r="AB16" s="644"/>
      <c r="AC16" s="644"/>
      <c r="AD16" s="645" t="s">
        <v>248</v>
      </c>
      <c r="AE16" s="645"/>
      <c r="AF16" s="645"/>
      <c r="AG16" s="645"/>
      <c r="AH16" s="645"/>
      <c r="AI16" s="645"/>
      <c r="AJ16" s="645"/>
      <c r="AK16" s="645"/>
      <c r="AL16" s="646" t="s">
        <v>248</v>
      </c>
      <c r="AM16" s="647"/>
      <c r="AN16" s="647"/>
      <c r="AO16" s="648"/>
      <c r="AP16" s="638" t="s">
        <v>270</v>
      </c>
      <c r="AQ16" s="639"/>
      <c r="AR16" s="639"/>
      <c r="AS16" s="639"/>
      <c r="AT16" s="639"/>
      <c r="AU16" s="639"/>
      <c r="AV16" s="639"/>
      <c r="AW16" s="639"/>
      <c r="AX16" s="639"/>
      <c r="AY16" s="639"/>
      <c r="AZ16" s="639"/>
      <c r="BA16" s="639"/>
      <c r="BB16" s="639"/>
      <c r="BC16" s="639"/>
      <c r="BD16" s="639"/>
      <c r="BE16" s="639"/>
      <c r="BF16" s="640"/>
      <c r="BG16" s="641" t="s">
        <v>248</v>
      </c>
      <c r="BH16" s="642"/>
      <c r="BI16" s="642"/>
      <c r="BJ16" s="642"/>
      <c r="BK16" s="642"/>
      <c r="BL16" s="642"/>
      <c r="BM16" s="642"/>
      <c r="BN16" s="643"/>
      <c r="BO16" s="644" t="s">
        <v>251</v>
      </c>
      <c r="BP16" s="644"/>
      <c r="BQ16" s="644"/>
      <c r="BR16" s="644"/>
      <c r="BS16" s="650" t="s">
        <v>251</v>
      </c>
      <c r="BT16" s="642"/>
      <c r="BU16" s="642"/>
      <c r="BV16" s="642"/>
      <c r="BW16" s="642"/>
      <c r="BX16" s="642"/>
      <c r="BY16" s="642"/>
      <c r="BZ16" s="642"/>
      <c r="CA16" s="642"/>
      <c r="CB16" s="651"/>
      <c r="CD16" s="656" t="s">
        <v>271</v>
      </c>
      <c r="CE16" s="657"/>
      <c r="CF16" s="657"/>
      <c r="CG16" s="657"/>
      <c r="CH16" s="657"/>
      <c r="CI16" s="657"/>
      <c r="CJ16" s="657"/>
      <c r="CK16" s="657"/>
      <c r="CL16" s="657"/>
      <c r="CM16" s="657"/>
      <c r="CN16" s="657"/>
      <c r="CO16" s="657"/>
      <c r="CP16" s="657"/>
      <c r="CQ16" s="658"/>
      <c r="CR16" s="641">
        <v>35370</v>
      </c>
      <c r="CS16" s="642"/>
      <c r="CT16" s="642"/>
      <c r="CU16" s="642"/>
      <c r="CV16" s="642"/>
      <c r="CW16" s="642"/>
      <c r="CX16" s="642"/>
      <c r="CY16" s="643"/>
      <c r="CZ16" s="644">
        <v>0.5</v>
      </c>
      <c r="DA16" s="644"/>
      <c r="DB16" s="644"/>
      <c r="DC16" s="644"/>
      <c r="DD16" s="650" t="s">
        <v>251</v>
      </c>
      <c r="DE16" s="642"/>
      <c r="DF16" s="642"/>
      <c r="DG16" s="642"/>
      <c r="DH16" s="642"/>
      <c r="DI16" s="642"/>
      <c r="DJ16" s="642"/>
      <c r="DK16" s="642"/>
      <c r="DL16" s="642"/>
      <c r="DM16" s="642"/>
      <c r="DN16" s="642"/>
      <c r="DO16" s="642"/>
      <c r="DP16" s="643"/>
      <c r="DQ16" s="650">
        <v>970</v>
      </c>
      <c r="DR16" s="642"/>
      <c r="DS16" s="642"/>
      <c r="DT16" s="642"/>
      <c r="DU16" s="642"/>
      <c r="DV16" s="642"/>
      <c r="DW16" s="642"/>
      <c r="DX16" s="642"/>
      <c r="DY16" s="642"/>
      <c r="DZ16" s="642"/>
      <c r="EA16" s="642"/>
      <c r="EB16" s="642"/>
      <c r="EC16" s="651"/>
    </row>
    <row r="17" spans="2:133" ht="11.25" customHeight="1" x14ac:dyDescent="0.15">
      <c r="B17" s="638" t="s">
        <v>272</v>
      </c>
      <c r="C17" s="639"/>
      <c r="D17" s="639"/>
      <c r="E17" s="639"/>
      <c r="F17" s="639"/>
      <c r="G17" s="639"/>
      <c r="H17" s="639"/>
      <c r="I17" s="639"/>
      <c r="J17" s="639"/>
      <c r="K17" s="639"/>
      <c r="L17" s="639"/>
      <c r="M17" s="639"/>
      <c r="N17" s="639"/>
      <c r="O17" s="639"/>
      <c r="P17" s="639"/>
      <c r="Q17" s="640"/>
      <c r="R17" s="641">
        <v>4955</v>
      </c>
      <c r="S17" s="642"/>
      <c r="T17" s="642"/>
      <c r="U17" s="642"/>
      <c r="V17" s="642"/>
      <c r="W17" s="642"/>
      <c r="X17" s="642"/>
      <c r="Y17" s="643"/>
      <c r="Z17" s="644">
        <v>0.1</v>
      </c>
      <c r="AA17" s="644"/>
      <c r="AB17" s="644"/>
      <c r="AC17" s="644"/>
      <c r="AD17" s="645">
        <v>4955</v>
      </c>
      <c r="AE17" s="645"/>
      <c r="AF17" s="645"/>
      <c r="AG17" s="645"/>
      <c r="AH17" s="645"/>
      <c r="AI17" s="645"/>
      <c r="AJ17" s="645"/>
      <c r="AK17" s="645"/>
      <c r="AL17" s="646">
        <v>0.1</v>
      </c>
      <c r="AM17" s="647"/>
      <c r="AN17" s="647"/>
      <c r="AO17" s="648"/>
      <c r="AP17" s="638" t="s">
        <v>273</v>
      </c>
      <c r="AQ17" s="639"/>
      <c r="AR17" s="639"/>
      <c r="AS17" s="639"/>
      <c r="AT17" s="639"/>
      <c r="AU17" s="639"/>
      <c r="AV17" s="639"/>
      <c r="AW17" s="639"/>
      <c r="AX17" s="639"/>
      <c r="AY17" s="639"/>
      <c r="AZ17" s="639"/>
      <c r="BA17" s="639"/>
      <c r="BB17" s="639"/>
      <c r="BC17" s="639"/>
      <c r="BD17" s="639"/>
      <c r="BE17" s="639"/>
      <c r="BF17" s="640"/>
      <c r="BG17" s="641" t="s">
        <v>177</v>
      </c>
      <c r="BH17" s="642"/>
      <c r="BI17" s="642"/>
      <c r="BJ17" s="642"/>
      <c r="BK17" s="642"/>
      <c r="BL17" s="642"/>
      <c r="BM17" s="642"/>
      <c r="BN17" s="643"/>
      <c r="BO17" s="644" t="s">
        <v>177</v>
      </c>
      <c r="BP17" s="644"/>
      <c r="BQ17" s="644"/>
      <c r="BR17" s="644"/>
      <c r="BS17" s="650" t="s">
        <v>248</v>
      </c>
      <c r="BT17" s="642"/>
      <c r="BU17" s="642"/>
      <c r="BV17" s="642"/>
      <c r="BW17" s="642"/>
      <c r="BX17" s="642"/>
      <c r="BY17" s="642"/>
      <c r="BZ17" s="642"/>
      <c r="CA17" s="642"/>
      <c r="CB17" s="651"/>
      <c r="CD17" s="656" t="s">
        <v>274</v>
      </c>
      <c r="CE17" s="657"/>
      <c r="CF17" s="657"/>
      <c r="CG17" s="657"/>
      <c r="CH17" s="657"/>
      <c r="CI17" s="657"/>
      <c r="CJ17" s="657"/>
      <c r="CK17" s="657"/>
      <c r="CL17" s="657"/>
      <c r="CM17" s="657"/>
      <c r="CN17" s="657"/>
      <c r="CO17" s="657"/>
      <c r="CP17" s="657"/>
      <c r="CQ17" s="658"/>
      <c r="CR17" s="641">
        <v>1084459</v>
      </c>
      <c r="CS17" s="642"/>
      <c r="CT17" s="642"/>
      <c r="CU17" s="642"/>
      <c r="CV17" s="642"/>
      <c r="CW17" s="642"/>
      <c r="CX17" s="642"/>
      <c r="CY17" s="643"/>
      <c r="CZ17" s="644">
        <v>14.9</v>
      </c>
      <c r="DA17" s="644"/>
      <c r="DB17" s="644"/>
      <c r="DC17" s="644"/>
      <c r="DD17" s="650" t="s">
        <v>251</v>
      </c>
      <c r="DE17" s="642"/>
      <c r="DF17" s="642"/>
      <c r="DG17" s="642"/>
      <c r="DH17" s="642"/>
      <c r="DI17" s="642"/>
      <c r="DJ17" s="642"/>
      <c r="DK17" s="642"/>
      <c r="DL17" s="642"/>
      <c r="DM17" s="642"/>
      <c r="DN17" s="642"/>
      <c r="DO17" s="642"/>
      <c r="DP17" s="643"/>
      <c r="DQ17" s="650">
        <v>921239</v>
      </c>
      <c r="DR17" s="642"/>
      <c r="DS17" s="642"/>
      <c r="DT17" s="642"/>
      <c r="DU17" s="642"/>
      <c r="DV17" s="642"/>
      <c r="DW17" s="642"/>
      <c r="DX17" s="642"/>
      <c r="DY17" s="642"/>
      <c r="DZ17" s="642"/>
      <c r="EA17" s="642"/>
      <c r="EB17" s="642"/>
      <c r="EC17" s="651"/>
    </row>
    <row r="18" spans="2:133" ht="11.25" customHeight="1" x14ac:dyDescent="0.15">
      <c r="B18" s="638" t="s">
        <v>275</v>
      </c>
      <c r="C18" s="639"/>
      <c r="D18" s="639"/>
      <c r="E18" s="639"/>
      <c r="F18" s="639"/>
      <c r="G18" s="639"/>
      <c r="H18" s="639"/>
      <c r="I18" s="639"/>
      <c r="J18" s="639"/>
      <c r="K18" s="639"/>
      <c r="L18" s="639"/>
      <c r="M18" s="639"/>
      <c r="N18" s="639"/>
      <c r="O18" s="639"/>
      <c r="P18" s="639"/>
      <c r="Q18" s="640"/>
      <c r="R18" s="641">
        <v>2650186</v>
      </c>
      <c r="S18" s="642"/>
      <c r="T18" s="642"/>
      <c r="U18" s="642"/>
      <c r="V18" s="642"/>
      <c r="W18" s="642"/>
      <c r="X18" s="642"/>
      <c r="Y18" s="643"/>
      <c r="Z18" s="644">
        <v>36.5</v>
      </c>
      <c r="AA18" s="644"/>
      <c r="AB18" s="644"/>
      <c r="AC18" s="644"/>
      <c r="AD18" s="645">
        <v>2379258</v>
      </c>
      <c r="AE18" s="645"/>
      <c r="AF18" s="645"/>
      <c r="AG18" s="645"/>
      <c r="AH18" s="645"/>
      <c r="AI18" s="645"/>
      <c r="AJ18" s="645"/>
      <c r="AK18" s="645"/>
      <c r="AL18" s="646">
        <v>61.5</v>
      </c>
      <c r="AM18" s="647"/>
      <c r="AN18" s="647"/>
      <c r="AO18" s="648"/>
      <c r="AP18" s="638" t="s">
        <v>276</v>
      </c>
      <c r="AQ18" s="639"/>
      <c r="AR18" s="639"/>
      <c r="AS18" s="639"/>
      <c r="AT18" s="639"/>
      <c r="AU18" s="639"/>
      <c r="AV18" s="639"/>
      <c r="AW18" s="639"/>
      <c r="AX18" s="639"/>
      <c r="AY18" s="639"/>
      <c r="AZ18" s="639"/>
      <c r="BA18" s="639"/>
      <c r="BB18" s="639"/>
      <c r="BC18" s="639"/>
      <c r="BD18" s="639"/>
      <c r="BE18" s="639"/>
      <c r="BF18" s="640"/>
      <c r="BG18" s="641" t="s">
        <v>251</v>
      </c>
      <c r="BH18" s="642"/>
      <c r="BI18" s="642"/>
      <c r="BJ18" s="642"/>
      <c r="BK18" s="642"/>
      <c r="BL18" s="642"/>
      <c r="BM18" s="642"/>
      <c r="BN18" s="643"/>
      <c r="BO18" s="644" t="s">
        <v>177</v>
      </c>
      <c r="BP18" s="644"/>
      <c r="BQ18" s="644"/>
      <c r="BR18" s="644"/>
      <c r="BS18" s="650" t="s">
        <v>251</v>
      </c>
      <c r="BT18" s="642"/>
      <c r="BU18" s="642"/>
      <c r="BV18" s="642"/>
      <c r="BW18" s="642"/>
      <c r="BX18" s="642"/>
      <c r="BY18" s="642"/>
      <c r="BZ18" s="642"/>
      <c r="CA18" s="642"/>
      <c r="CB18" s="651"/>
      <c r="CD18" s="656" t="s">
        <v>277</v>
      </c>
      <c r="CE18" s="657"/>
      <c r="CF18" s="657"/>
      <c r="CG18" s="657"/>
      <c r="CH18" s="657"/>
      <c r="CI18" s="657"/>
      <c r="CJ18" s="657"/>
      <c r="CK18" s="657"/>
      <c r="CL18" s="657"/>
      <c r="CM18" s="657"/>
      <c r="CN18" s="657"/>
      <c r="CO18" s="657"/>
      <c r="CP18" s="657"/>
      <c r="CQ18" s="658"/>
      <c r="CR18" s="641" t="s">
        <v>248</v>
      </c>
      <c r="CS18" s="642"/>
      <c r="CT18" s="642"/>
      <c r="CU18" s="642"/>
      <c r="CV18" s="642"/>
      <c r="CW18" s="642"/>
      <c r="CX18" s="642"/>
      <c r="CY18" s="643"/>
      <c r="CZ18" s="644" t="s">
        <v>251</v>
      </c>
      <c r="DA18" s="644"/>
      <c r="DB18" s="644"/>
      <c r="DC18" s="644"/>
      <c r="DD18" s="650" t="s">
        <v>251</v>
      </c>
      <c r="DE18" s="642"/>
      <c r="DF18" s="642"/>
      <c r="DG18" s="642"/>
      <c r="DH18" s="642"/>
      <c r="DI18" s="642"/>
      <c r="DJ18" s="642"/>
      <c r="DK18" s="642"/>
      <c r="DL18" s="642"/>
      <c r="DM18" s="642"/>
      <c r="DN18" s="642"/>
      <c r="DO18" s="642"/>
      <c r="DP18" s="643"/>
      <c r="DQ18" s="650" t="s">
        <v>177</v>
      </c>
      <c r="DR18" s="642"/>
      <c r="DS18" s="642"/>
      <c r="DT18" s="642"/>
      <c r="DU18" s="642"/>
      <c r="DV18" s="642"/>
      <c r="DW18" s="642"/>
      <c r="DX18" s="642"/>
      <c r="DY18" s="642"/>
      <c r="DZ18" s="642"/>
      <c r="EA18" s="642"/>
      <c r="EB18" s="642"/>
      <c r="EC18" s="651"/>
    </row>
    <row r="19" spans="2:133" ht="11.25" customHeight="1" x14ac:dyDescent="0.15">
      <c r="B19" s="638" t="s">
        <v>278</v>
      </c>
      <c r="C19" s="639"/>
      <c r="D19" s="639"/>
      <c r="E19" s="639"/>
      <c r="F19" s="639"/>
      <c r="G19" s="639"/>
      <c r="H19" s="639"/>
      <c r="I19" s="639"/>
      <c r="J19" s="639"/>
      <c r="K19" s="639"/>
      <c r="L19" s="639"/>
      <c r="M19" s="639"/>
      <c r="N19" s="639"/>
      <c r="O19" s="639"/>
      <c r="P19" s="639"/>
      <c r="Q19" s="640"/>
      <c r="R19" s="641">
        <v>2379258</v>
      </c>
      <c r="S19" s="642"/>
      <c r="T19" s="642"/>
      <c r="U19" s="642"/>
      <c r="V19" s="642"/>
      <c r="W19" s="642"/>
      <c r="X19" s="642"/>
      <c r="Y19" s="643"/>
      <c r="Z19" s="644">
        <v>32.700000000000003</v>
      </c>
      <c r="AA19" s="644"/>
      <c r="AB19" s="644"/>
      <c r="AC19" s="644"/>
      <c r="AD19" s="645">
        <v>2379258</v>
      </c>
      <c r="AE19" s="645"/>
      <c r="AF19" s="645"/>
      <c r="AG19" s="645"/>
      <c r="AH19" s="645"/>
      <c r="AI19" s="645"/>
      <c r="AJ19" s="645"/>
      <c r="AK19" s="645"/>
      <c r="AL19" s="646">
        <v>61.5</v>
      </c>
      <c r="AM19" s="647"/>
      <c r="AN19" s="647"/>
      <c r="AO19" s="648"/>
      <c r="AP19" s="638" t="s">
        <v>279</v>
      </c>
      <c r="AQ19" s="639"/>
      <c r="AR19" s="639"/>
      <c r="AS19" s="639"/>
      <c r="AT19" s="639"/>
      <c r="AU19" s="639"/>
      <c r="AV19" s="639"/>
      <c r="AW19" s="639"/>
      <c r="AX19" s="639"/>
      <c r="AY19" s="639"/>
      <c r="AZ19" s="639"/>
      <c r="BA19" s="639"/>
      <c r="BB19" s="639"/>
      <c r="BC19" s="639"/>
      <c r="BD19" s="639"/>
      <c r="BE19" s="639"/>
      <c r="BF19" s="640"/>
      <c r="BG19" s="641">
        <v>73501</v>
      </c>
      <c r="BH19" s="642"/>
      <c r="BI19" s="642"/>
      <c r="BJ19" s="642"/>
      <c r="BK19" s="642"/>
      <c r="BL19" s="642"/>
      <c r="BM19" s="642"/>
      <c r="BN19" s="643"/>
      <c r="BO19" s="644">
        <v>6.1</v>
      </c>
      <c r="BP19" s="644"/>
      <c r="BQ19" s="644"/>
      <c r="BR19" s="644"/>
      <c r="BS19" s="650" t="s">
        <v>248</v>
      </c>
      <c r="BT19" s="642"/>
      <c r="BU19" s="642"/>
      <c r="BV19" s="642"/>
      <c r="BW19" s="642"/>
      <c r="BX19" s="642"/>
      <c r="BY19" s="642"/>
      <c r="BZ19" s="642"/>
      <c r="CA19" s="642"/>
      <c r="CB19" s="651"/>
      <c r="CD19" s="656" t="s">
        <v>280</v>
      </c>
      <c r="CE19" s="657"/>
      <c r="CF19" s="657"/>
      <c r="CG19" s="657"/>
      <c r="CH19" s="657"/>
      <c r="CI19" s="657"/>
      <c r="CJ19" s="657"/>
      <c r="CK19" s="657"/>
      <c r="CL19" s="657"/>
      <c r="CM19" s="657"/>
      <c r="CN19" s="657"/>
      <c r="CO19" s="657"/>
      <c r="CP19" s="657"/>
      <c r="CQ19" s="658"/>
      <c r="CR19" s="641" t="s">
        <v>248</v>
      </c>
      <c r="CS19" s="642"/>
      <c r="CT19" s="642"/>
      <c r="CU19" s="642"/>
      <c r="CV19" s="642"/>
      <c r="CW19" s="642"/>
      <c r="CX19" s="642"/>
      <c r="CY19" s="643"/>
      <c r="CZ19" s="644" t="s">
        <v>177</v>
      </c>
      <c r="DA19" s="644"/>
      <c r="DB19" s="644"/>
      <c r="DC19" s="644"/>
      <c r="DD19" s="650" t="s">
        <v>177</v>
      </c>
      <c r="DE19" s="642"/>
      <c r="DF19" s="642"/>
      <c r="DG19" s="642"/>
      <c r="DH19" s="642"/>
      <c r="DI19" s="642"/>
      <c r="DJ19" s="642"/>
      <c r="DK19" s="642"/>
      <c r="DL19" s="642"/>
      <c r="DM19" s="642"/>
      <c r="DN19" s="642"/>
      <c r="DO19" s="642"/>
      <c r="DP19" s="643"/>
      <c r="DQ19" s="650" t="s">
        <v>251</v>
      </c>
      <c r="DR19" s="642"/>
      <c r="DS19" s="642"/>
      <c r="DT19" s="642"/>
      <c r="DU19" s="642"/>
      <c r="DV19" s="642"/>
      <c r="DW19" s="642"/>
      <c r="DX19" s="642"/>
      <c r="DY19" s="642"/>
      <c r="DZ19" s="642"/>
      <c r="EA19" s="642"/>
      <c r="EB19" s="642"/>
      <c r="EC19" s="651"/>
    </row>
    <row r="20" spans="2:133" ht="11.25" customHeight="1" x14ac:dyDescent="0.15">
      <c r="B20" s="638" t="s">
        <v>281</v>
      </c>
      <c r="C20" s="639"/>
      <c r="D20" s="639"/>
      <c r="E20" s="639"/>
      <c r="F20" s="639"/>
      <c r="G20" s="639"/>
      <c r="H20" s="639"/>
      <c r="I20" s="639"/>
      <c r="J20" s="639"/>
      <c r="K20" s="639"/>
      <c r="L20" s="639"/>
      <c r="M20" s="639"/>
      <c r="N20" s="639"/>
      <c r="O20" s="639"/>
      <c r="P20" s="639"/>
      <c r="Q20" s="640"/>
      <c r="R20" s="641">
        <v>270928</v>
      </c>
      <c r="S20" s="642"/>
      <c r="T20" s="642"/>
      <c r="U20" s="642"/>
      <c r="V20" s="642"/>
      <c r="W20" s="642"/>
      <c r="X20" s="642"/>
      <c r="Y20" s="643"/>
      <c r="Z20" s="644">
        <v>3.7</v>
      </c>
      <c r="AA20" s="644"/>
      <c r="AB20" s="644"/>
      <c r="AC20" s="644"/>
      <c r="AD20" s="645" t="s">
        <v>251</v>
      </c>
      <c r="AE20" s="645"/>
      <c r="AF20" s="645"/>
      <c r="AG20" s="645"/>
      <c r="AH20" s="645"/>
      <c r="AI20" s="645"/>
      <c r="AJ20" s="645"/>
      <c r="AK20" s="645"/>
      <c r="AL20" s="646" t="s">
        <v>248</v>
      </c>
      <c r="AM20" s="647"/>
      <c r="AN20" s="647"/>
      <c r="AO20" s="648"/>
      <c r="AP20" s="638" t="s">
        <v>282</v>
      </c>
      <c r="AQ20" s="639"/>
      <c r="AR20" s="639"/>
      <c r="AS20" s="639"/>
      <c r="AT20" s="639"/>
      <c r="AU20" s="639"/>
      <c r="AV20" s="639"/>
      <c r="AW20" s="639"/>
      <c r="AX20" s="639"/>
      <c r="AY20" s="639"/>
      <c r="AZ20" s="639"/>
      <c r="BA20" s="639"/>
      <c r="BB20" s="639"/>
      <c r="BC20" s="639"/>
      <c r="BD20" s="639"/>
      <c r="BE20" s="639"/>
      <c r="BF20" s="640"/>
      <c r="BG20" s="641">
        <v>73501</v>
      </c>
      <c r="BH20" s="642"/>
      <c r="BI20" s="642"/>
      <c r="BJ20" s="642"/>
      <c r="BK20" s="642"/>
      <c r="BL20" s="642"/>
      <c r="BM20" s="642"/>
      <c r="BN20" s="643"/>
      <c r="BO20" s="644">
        <v>6.1</v>
      </c>
      <c r="BP20" s="644"/>
      <c r="BQ20" s="644"/>
      <c r="BR20" s="644"/>
      <c r="BS20" s="650" t="s">
        <v>177</v>
      </c>
      <c r="BT20" s="642"/>
      <c r="BU20" s="642"/>
      <c r="BV20" s="642"/>
      <c r="BW20" s="642"/>
      <c r="BX20" s="642"/>
      <c r="BY20" s="642"/>
      <c r="BZ20" s="642"/>
      <c r="CA20" s="642"/>
      <c r="CB20" s="651"/>
      <c r="CD20" s="656" t="s">
        <v>283</v>
      </c>
      <c r="CE20" s="657"/>
      <c r="CF20" s="657"/>
      <c r="CG20" s="657"/>
      <c r="CH20" s="657"/>
      <c r="CI20" s="657"/>
      <c r="CJ20" s="657"/>
      <c r="CK20" s="657"/>
      <c r="CL20" s="657"/>
      <c r="CM20" s="657"/>
      <c r="CN20" s="657"/>
      <c r="CO20" s="657"/>
      <c r="CP20" s="657"/>
      <c r="CQ20" s="658"/>
      <c r="CR20" s="641">
        <v>7257567</v>
      </c>
      <c r="CS20" s="642"/>
      <c r="CT20" s="642"/>
      <c r="CU20" s="642"/>
      <c r="CV20" s="642"/>
      <c r="CW20" s="642"/>
      <c r="CX20" s="642"/>
      <c r="CY20" s="643"/>
      <c r="CZ20" s="644">
        <v>100</v>
      </c>
      <c r="DA20" s="644"/>
      <c r="DB20" s="644"/>
      <c r="DC20" s="644"/>
      <c r="DD20" s="650">
        <v>1182444</v>
      </c>
      <c r="DE20" s="642"/>
      <c r="DF20" s="642"/>
      <c r="DG20" s="642"/>
      <c r="DH20" s="642"/>
      <c r="DI20" s="642"/>
      <c r="DJ20" s="642"/>
      <c r="DK20" s="642"/>
      <c r="DL20" s="642"/>
      <c r="DM20" s="642"/>
      <c r="DN20" s="642"/>
      <c r="DO20" s="642"/>
      <c r="DP20" s="643"/>
      <c r="DQ20" s="650">
        <v>4448527</v>
      </c>
      <c r="DR20" s="642"/>
      <c r="DS20" s="642"/>
      <c r="DT20" s="642"/>
      <c r="DU20" s="642"/>
      <c r="DV20" s="642"/>
      <c r="DW20" s="642"/>
      <c r="DX20" s="642"/>
      <c r="DY20" s="642"/>
      <c r="DZ20" s="642"/>
      <c r="EA20" s="642"/>
      <c r="EB20" s="642"/>
      <c r="EC20" s="651"/>
    </row>
    <row r="21" spans="2:133" ht="11.25" customHeight="1" x14ac:dyDescent="0.15">
      <c r="B21" s="638" t="s">
        <v>284</v>
      </c>
      <c r="C21" s="639"/>
      <c r="D21" s="639"/>
      <c r="E21" s="639"/>
      <c r="F21" s="639"/>
      <c r="G21" s="639"/>
      <c r="H21" s="639"/>
      <c r="I21" s="639"/>
      <c r="J21" s="639"/>
      <c r="K21" s="639"/>
      <c r="L21" s="639"/>
      <c r="M21" s="639"/>
      <c r="N21" s="639"/>
      <c r="O21" s="639"/>
      <c r="P21" s="639"/>
      <c r="Q21" s="640"/>
      <c r="R21" s="641" t="s">
        <v>248</v>
      </c>
      <c r="S21" s="642"/>
      <c r="T21" s="642"/>
      <c r="U21" s="642"/>
      <c r="V21" s="642"/>
      <c r="W21" s="642"/>
      <c r="X21" s="642"/>
      <c r="Y21" s="643"/>
      <c r="Z21" s="644" t="s">
        <v>285</v>
      </c>
      <c r="AA21" s="644"/>
      <c r="AB21" s="644"/>
      <c r="AC21" s="644"/>
      <c r="AD21" s="645" t="s">
        <v>177</v>
      </c>
      <c r="AE21" s="645"/>
      <c r="AF21" s="645"/>
      <c r="AG21" s="645"/>
      <c r="AH21" s="645"/>
      <c r="AI21" s="645"/>
      <c r="AJ21" s="645"/>
      <c r="AK21" s="645"/>
      <c r="AL21" s="646" t="s">
        <v>248</v>
      </c>
      <c r="AM21" s="647"/>
      <c r="AN21" s="647"/>
      <c r="AO21" s="648"/>
      <c r="AP21" s="659" t="s">
        <v>286</v>
      </c>
      <c r="AQ21" s="660"/>
      <c r="AR21" s="660"/>
      <c r="AS21" s="660"/>
      <c r="AT21" s="660"/>
      <c r="AU21" s="660"/>
      <c r="AV21" s="660"/>
      <c r="AW21" s="660"/>
      <c r="AX21" s="660"/>
      <c r="AY21" s="660"/>
      <c r="AZ21" s="660"/>
      <c r="BA21" s="660"/>
      <c r="BB21" s="660"/>
      <c r="BC21" s="660"/>
      <c r="BD21" s="660"/>
      <c r="BE21" s="660"/>
      <c r="BF21" s="661"/>
      <c r="BG21" s="641">
        <v>8261</v>
      </c>
      <c r="BH21" s="642"/>
      <c r="BI21" s="642"/>
      <c r="BJ21" s="642"/>
      <c r="BK21" s="642"/>
      <c r="BL21" s="642"/>
      <c r="BM21" s="642"/>
      <c r="BN21" s="643"/>
      <c r="BO21" s="644">
        <v>0.7</v>
      </c>
      <c r="BP21" s="644"/>
      <c r="BQ21" s="644"/>
      <c r="BR21" s="644"/>
      <c r="BS21" s="650" t="s">
        <v>251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287</v>
      </c>
      <c r="C22" s="639"/>
      <c r="D22" s="639"/>
      <c r="E22" s="639"/>
      <c r="F22" s="639"/>
      <c r="G22" s="639"/>
      <c r="H22" s="639"/>
      <c r="I22" s="639"/>
      <c r="J22" s="639"/>
      <c r="K22" s="639"/>
      <c r="L22" s="639"/>
      <c r="M22" s="639"/>
      <c r="N22" s="639"/>
      <c r="O22" s="639"/>
      <c r="P22" s="639"/>
      <c r="Q22" s="640"/>
      <c r="R22" s="641">
        <v>4185813</v>
      </c>
      <c r="S22" s="642"/>
      <c r="T22" s="642"/>
      <c r="U22" s="642"/>
      <c r="V22" s="642"/>
      <c r="W22" s="642"/>
      <c r="X22" s="642"/>
      <c r="Y22" s="643"/>
      <c r="Z22" s="644">
        <v>57.6</v>
      </c>
      <c r="AA22" s="644"/>
      <c r="AB22" s="644"/>
      <c r="AC22" s="644"/>
      <c r="AD22" s="645">
        <v>3849645</v>
      </c>
      <c r="AE22" s="645"/>
      <c r="AF22" s="645"/>
      <c r="AG22" s="645"/>
      <c r="AH22" s="645"/>
      <c r="AI22" s="645"/>
      <c r="AJ22" s="645"/>
      <c r="AK22" s="645"/>
      <c r="AL22" s="646">
        <v>99.6</v>
      </c>
      <c r="AM22" s="647"/>
      <c r="AN22" s="647"/>
      <c r="AO22" s="648"/>
      <c r="AP22" s="659" t="s">
        <v>288</v>
      </c>
      <c r="AQ22" s="660"/>
      <c r="AR22" s="660"/>
      <c r="AS22" s="660"/>
      <c r="AT22" s="660"/>
      <c r="AU22" s="660"/>
      <c r="AV22" s="660"/>
      <c r="AW22" s="660"/>
      <c r="AX22" s="660"/>
      <c r="AY22" s="660"/>
      <c r="AZ22" s="660"/>
      <c r="BA22" s="660"/>
      <c r="BB22" s="660"/>
      <c r="BC22" s="660"/>
      <c r="BD22" s="660"/>
      <c r="BE22" s="660"/>
      <c r="BF22" s="661"/>
      <c r="BG22" s="641" t="s">
        <v>248</v>
      </c>
      <c r="BH22" s="642"/>
      <c r="BI22" s="642"/>
      <c r="BJ22" s="642"/>
      <c r="BK22" s="642"/>
      <c r="BL22" s="642"/>
      <c r="BM22" s="642"/>
      <c r="BN22" s="643"/>
      <c r="BO22" s="644" t="s">
        <v>177</v>
      </c>
      <c r="BP22" s="644"/>
      <c r="BQ22" s="644"/>
      <c r="BR22" s="644"/>
      <c r="BS22" s="650" t="s">
        <v>248</v>
      </c>
      <c r="BT22" s="642"/>
      <c r="BU22" s="642"/>
      <c r="BV22" s="642"/>
      <c r="BW22" s="642"/>
      <c r="BX22" s="642"/>
      <c r="BY22" s="642"/>
      <c r="BZ22" s="642"/>
      <c r="CA22" s="642"/>
      <c r="CB22" s="651"/>
      <c r="CD22" s="623" t="s">
        <v>289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290</v>
      </c>
      <c r="C23" s="639"/>
      <c r="D23" s="639"/>
      <c r="E23" s="639"/>
      <c r="F23" s="639"/>
      <c r="G23" s="639"/>
      <c r="H23" s="639"/>
      <c r="I23" s="639"/>
      <c r="J23" s="639"/>
      <c r="K23" s="639"/>
      <c r="L23" s="639"/>
      <c r="M23" s="639"/>
      <c r="N23" s="639"/>
      <c r="O23" s="639"/>
      <c r="P23" s="639"/>
      <c r="Q23" s="640"/>
      <c r="R23" s="641">
        <v>1245</v>
      </c>
      <c r="S23" s="642"/>
      <c r="T23" s="642"/>
      <c r="U23" s="642"/>
      <c r="V23" s="642"/>
      <c r="W23" s="642"/>
      <c r="X23" s="642"/>
      <c r="Y23" s="643"/>
      <c r="Z23" s="644">
        <v>0</v>
      </c>
      <c r="AA23" s="644"/>
      <c r="AB23" s="644"/>
      <c r="AC23" s="644"/>
      <c r="AD23" s="645">
        <v>1245</v>
      </c>
      <c r="AE23" s="645"/>
      <c r="AF23" s="645"/>
      <c r="AG23" s="645"/>
      <c r="AH23" s="645"/>
      <c r="AI23" s="645"/>
      <c r="AJ23" s="645"/>
      <c r="AK23" s="645"/>
      <c r="AL23" s="646">
        <v>0</v>
      </c>
      <c r="AM23" s="647"/>
      <c r="AN23" s="647"/>
      <c r="AO23" s="648"/>
      <c r="AP23" s="659" t="s">
        <v>291</v>
      </c>
      <c r="AQ23" s="660"/>
      <c r="AR23" s="660"/>
      <c r="AS23" s="660"/>
      <c r="AT23" s="660"/>
      <c r="AU23" s="660"/>
      <c r="AV23" s="660"/>
      <c r="AW23" s="660"/>
      <c r="AX23" s="660"/>
      <c r="AY23" s="660"/>
      <c r="AZ23" s="660"/>
      <c r="BA23" s="660"/>
      <c r="BB23" s="660"/>
      <c r="BC23" s="660"/>
      <c r="BD23" s="660"/>
      <c r="BE23" s="660"/>
      <c r="BF23" s="661"/>
      <c r="BG23" s="641">
        <v>65240</v>
      </c>
      <c r="BH23" s="642"/>
      <c r="BI23" s="642"/>
      <c r="BJ23" s="642"/>
      <c r="BK23" s="642"/>
      <c r="BL23" s="642"/>
      <c r="BM23" s="642"/>
      <c r="BN23" s="643"/>
      <c r="BO23" s="644">
        <v>5.4</v>
      </c>
      <c r="BP23" s="644"/>
      <c r="BQ23" s="644"/>
      <c r="BR23" s="644"/>
      <c r="BS23" s="650" t="s">
        <v>248</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292</v>
      </c>
      <c r="CS23" s="624"/>
      <c r="CT23" s="624"/>
      <c r="CU23" s="624"/>
      <c r="CV23" s="624"/>
      <c r="CW23" s="624"/>
      <c r="CX23" s="624"/>
      <c r="CY23" s="625"/>
      <c r="CZ23" s="623" t="s">
        <v>293</v>
      </c>
      <c r="DA23" s="624"/>
      <c r="DB23" s="624"/>
      <c r="DC23" s="625"/>
      <c r="DD23" s="623" t="s">
        <v>294</v>
      </c>
      <c r="DE23" s="624"/>
      <c r="DF23" s="624"/>
      <c r="DG23" s="624"/>
      <c r="DH23" s="624"/>
      <c r="DI23" s="624"/>
      <c r="DJ23" s="624"/>
      <c r="DK23" s="625"/>
      <c r="DL23" s="671" t="s">
        <v>295</v>
      </c>
      <c r="DM23" s="672"/>
      <c r="DN23" s="672"/>
      <c r="DO23" s="672"/>
      <c r="DP23" s="672"/>
      <c r="DQ23" s="672"/>
      <c r="DR23" s="672"/>
      <c r="DS23" s="672"/>
      <c r="DT23" s="672"/>
      <c r="DU23" s="672"/>
      <c r="DV23" s="673"/>
      <c r="DW23" s="623" t="s">
        <v>296</v>
      </c>
      <c r="DX23" s="624"/>
      <c r="DY23" s="624"/>
      <c r="DZ23" s="624"/>
      <c r="EA23" s="624"/>
      <c r="EB23" s="624"/>
      <c r="EC23" s="625"/>
    </row>
    <row r="24" spans="2:133" ht="11.25" customHeight="1" x14ac:dyDescent="0.15">
      <c r="B24" s="638" t="s">
        <v>297</v>
      </c>
      <c r="C24" s="639"/>
      <c r="D24" s="639"/>
      <c r="E24" s="639"/>
      <c r="F24" s="639"/>
      <c r="G24" s="639"/>
      <c r="H24" s="639"/>
      <c r="I24" s="639"/>
      <c r="J24" s="639"/>
      <c r="K24" s="639"/>
      <c r="L24" s="639"/>
      <c r="M24" s="639"/>
      <c r="N24" s="639"/>
      <c r="O24" s="639"/>
      <c r="P24" s="639"/>
      <c r="Q24" s="640"/>
      <c r="R24" s="641">
        <v>11030</v>
      </c>
      <c r="S24" s="642"/>
      <c r="T24" s="642"/>
      <c r="U24" s="642"/>
      <c r="V24" s="642"/>
      <c r="W24" s="642"/>
      <c r="X24" s="642"/>
      <c r="Y24" s="643"/>
      <c r="Z24" s="644">
        <v>0.2</v>
      </c>
      <c r="AA24" s="644"/>
      <c r="AB24" s="644"/>
      <c r="AC24" s="644"/>
      <c r="AD24" s="645" t="s">
        <v>248</v>
      </c>
      <c r="AE24" s="645"/>
      <c r="AF24" s="645"/>
      <c r="AG24" s="645"/>
      <c r="AH24" s="645"/>
      <c r="AI24" s="645"/>
      <c r="AJ24" s="645"/>
      <c r="AK24" s="645"/>
      <c r="AL24" s="646" t="s">
        <v>251</v>
      </c>
      <c r="AM24" s="647"/>
      <c r="AN24" s="647"/>
      <c r="AO24" s="648"/>
      <c r="AP24" s="659" t="s">
        <v>298</v>
      </c>
      <c r="AQ24" s="660"/>
      <c r="AR24" s="660"/>
      <c r="AS24" s="660"/>
      <c r="AT24" s="660"/>
      <c r="AU24" s="660"/>
      <c r="AV24" s="660"/>
      <c r="AW24" s="660"/>
      <c r="AX24" s="660"/>
      <c r="AY24" s="660"/>
      <c r="AZ24" s="660"/>
      <c r="BA24" s="660"/>
      <c r="BB24" s="660"/>
      <c r="BC24" s="660"/>
      <c r="BD24" s="660"/>
      <c r="BE24" s="660"/>
      <c r="BF24" s="661"/>
      <c r="BG24" s="641" t="s">
        <v>248</v>
      </c>
      <c r="BH24" s="642"/>
      <c r="BI24" s="642"/>
      <c r="BJ24" s="642"/>
      <c r="BK24" s="642"/>
      <c r="BL24" s="642"/>
      <c r="BM24" s="642"/>
      <c r="BN24" s="643"/>
      <c r="BO24" s="644" t="s">
        <v>248</v>
      </c>
      <c r="BP24" s="644"/>
      <c r="BQ24" s="644"/>
      <c r="BR24" s="644"/>
      <c r="BS24" s="650" t="s">
        <v>248</v>
      </c>
      <c r="BT24" s="642"/>
      <c r="BU24" s="642"/>
      <c r="BV24" s="642"/>
      <c r="BW24" s="642"/>
      <c r="BX24" s="642"/>
      <c r="BY24" s="642"/>
      <c r="BZ24" s="642"/>
      <c r="CA24" s="642"/>
      <c r="CB24" s="651"/>
      <c r="CD24" s="652" t="s">
        <v>299</v>
      </c>
      <c r="CE24" s="653"/>
      <c r="CF24" s="653"/>
      <c r="CG24" s="653"/>
      <c r="CH24" s="653"/>
      <c r="CI24" s="653"/>
      <c r="CJ24" s="653"/>
      <c r="CK24" s="653"/>
      <c r="CL24" s="653"/>
      <c r="CM24" s="653"/>
      <c r="CN24" s="653"/>
      <c r="CO24" s="653"/>
      <c r="CP24" s="653"/>
      <c r="CQ24" s="654"/>
      <c r="CR24" s="630">
        <v>2996124</v>
      </c>
      <c r="CS24" s="631"/>
      <c r="CT24" s="631"/>
      <c r="CU24" s="631"/>
      <c r="CV24" s="631"/>
      <c r="CW24" s="631"/>
      <c r="CX24" s="631"/>
      <c r="CY24" s="632"/>
      <c r="CZ24" s="635">
        <v>41.3</v>
      </c>
      <c r="DA24" s="636"/>
      <c r="DB24" s="636"/>
      <c r="DC24" s="655"/>
      <c r="DD24" s="674">
        <v>2154918</v>
      </c>
      <c r="DE24" s="631"/>
      <c r="DF24" s="631"/>
      <c r="DG24" s="631"/>
      <c r="DH24" s="631"/>
      <c r="DI24" s="631"/>
      <c r="DJ24" s="631"/>
      <c r="DK24" s="632"/>
      <c r="DL24" s="674">
        <v>2153293</v>
      </c>
      <c r="DM24" s="631"/>
      <c r="DN24" s="631"/>
      <c r="DO24" s="631"/>
      <c r="DP24" s="631"/>
      <c r="DQ24" s="631"/>
      <c r="DR24" s="631"/>
      <c r="DS24" s="631"/>
      <c r="DT24" s="631"/>
      <c r="DU24" s="631"/>
      <c r="DV24" s="632"/>
      <c r="DW24" s="635">
        <v>53.3</v>
      </c>
      <c r="DX24" s="636"/>
      <c r="DY24" s="636"/>
      <c r="DZ24" s="636"/>
      <c r="EA24" s="636"/>
      <c r="EB24" s="636"/>
      <c r="EC24" s="637"/>
    </row>
    <row r="25" spans="2:133" ht="11.25" customHeight="1" x14ac:dyDescent="0.15">
      <c r="B25" s="638" t="s">
        <v>300</v>
      </c>
      <c r="C25" s="639"/>
      <c r="D25" s="639"/>
      <c r="E25" s="639"/>
      <c r="F25" s="639"/>
      <c r="G25" s="639"/>
      <c r="H25" s="639"/>
      <c r="I25" s="639"/>
      <c r="J25" s="639"/>
      <c r="K25" s="639"/>
      <c r="L25" s="639"/>
      <c r="M25" s="639"/>
      <c r="N25" s="639"/>
      <c r="O25" s="639"/>
      <c r="P25" s="639"/>
      <c r="Q25" s="640"/>
      <c r="R25" s="641">
        <v>247216</v>
      </c>
      <c r="S25" s="642"/>
      <c r="T25" s="642"/>
      <c r="U25" s="642"/>
      <c r="V25" s="642"/>
      <c r="W25" s="642"/>
      <c r="X25" s="642"/>
      <c r="Y25" s="643"/>
      <c r="Z25" s="644">
        <v>3.4</v>
      </c>
      <c r="AA25" s="644"/>
      <c r="AB25" s="644"/>
      <c r="AC25" s="644"/>
      <c r="AD25" s="645">
        <v>3510</v>
      </c>
      <c r="AE25" s="645"/>
      <c r="AF25" s="645"/>
      <c r="AG25" s="645"/>
      <c r="AH25" s="645"/>
      <c r="AI25" s="645"/>
      <c r="AJ25" s="645"/>
      <c r="AK25" s="645"/>
      <c r="AL25" s="646">
        <v>0.1</v>
      </c>
      <c r="AM25" s="647"/>
      <c r="AN25" s="647"/>
      <c r="AO25" s="648"/>
      <c r="AP25" s="659" t="s">
        <v>301</v>
      </c>
      <c r="AQ25" s="660"/>
      <c r="AR25" s="660"/>
      <c r="AS25" s="660"/>
      <c r="AT25" s="660"/>
      <c r="AU25" s="660"/>
      <c r="AV25" s="660"/>
      <c r="AW25" s="660"/>
      <c r="AX25" s="660"/>
      <c r="AY25" s="660"/>
      <c r="AZ25" s="660"/>
      <c r="BA25" s="660"/>
      <c r="BB25" s="660"/>
      <c r="BC25" s="660"/>
      <c r="BD25" s="660"/>
      <c r="BE25" s="660"/>
      <c r="BF25" s="661"/>
      <c r="BG25" s="641" t="s">
        <v>177</v>
      </c>
      <c r="BH25" s="642"/>
      <c r="BI25" s="642"/>
      <c r="BJ25" s="642"/>
      <c r="BK25" s="642"/>
      <c r="BL25" s="642"/>
      <c r="BM25" s="642"/>
      <c r="BN25" s="643"/>
      <c r="BO25" s="644" t="s">
        <v>177</v>
      </c>
      <c r="BP25" s="644"/>
      <c r="BQ25" s="644"/>
      <c r="BR25" s="644"/>
      <c r="BS25" s="650" t="s">
        <v>251</v>
      </c>
      <c r="BT25" s="642"/>
      <c r="BU25" s="642"/>
      <c r="BV25" s="642"/>
      <c r="BW25" s="642"/>
      <c r="BX25" s="642"/>
      <c r="BY25" s="642"/>
      <c r="BZ25" s="642"/>
      <c r="CA25" s="642"/>
      <c r="CB25" s="651"/>
      <c r="CD25" s="656" t="s">
        <v>302</v>
      </c>
      <c r="CE25" s="657"/>
      <c r="CF25" s="657"/>
      <c r="CG25" s="657"/>
      <c r="CH25" s="657"/>
      <c r="CI25" s="657"/>
      <c r="CJ25" s="657"/>
      <c r="CK25" s="657"/>
      <c r="CL25" s="657"/>
      <c r="CM25" s="657"/>
      <c r="CN25" s="657"/>
      <c r="CO25" s="657"/>
      <c r="CP25" s="657"/>
      <c r="CQ25" s="658"/>
      <c r="CR25" s="641">
        <v>1111058</v>
      </c>
      <c r="CS25" s="677"/>
      <c r="CT25" s="677"/>
      <c r="CU25" s="677"/>
      <c r="CV25" s="677"/>
      <c r="CW25" s="677"/>
      <c r="CX25" s="677"/>
      <c r="CY25" s="678"/>
      <c r="CZ25" s="646">
        <v>15.3</v>
      </c>
      <c r="DA25" s="675"/>
      <c r="DB25" s="675"/>
      <c r="DC25" s="679"/>
      <c r="DD25" s="650">
        <v>1013588</v>
      </c>
      <c r="DE25" s="677"/>
      <c r="DF25" s="677"/>
      <c r="DG25" s="677"/>
      <c r="DH25" s="677"/>
      <c r="DI25" s="677"/>
      <c r="DJ25" s="677"/>
      <c r="DK25" s="678"/>
      <c r="DL25" s="650">
        <v>1011983</v>
      </c>
      <c r="DM25" s="677"/>
      <c r="DN25" s="677"/>
      <c r="DO25" s="677"/>
      <c r="DP25" s="677"/>
      <c r="DQ25" s="677"/>
      <c r="DR25" s="677"/>
      <c r="DS25" s="677"/>
      <c r="DT25" s="677"/>
      <c r="DU25" s="677"/>
      <c r="DV25" s="678"/>
      <c r="DW25" s="646">
        <v>25</v>
      </c>
      <c r="DX25" s="675"/>
      <c r="DY25" s="675"/>
      <c r="DZ25" s="675"/>
      <c r="EA25" s="675"/>
      <c r="EB25" s="675"/>
      <c r="EC25" s="676"/>
    </row>
    <row r="26" spans="2:133" ht="11.25" customHeight="1" x14ac:dyDescent="0.15">
      <c r="B26" s="638" t="s">
        <v>303</v>
      </c>
      <c r="C26" s="639"/>
      <c r="D26" s="639"/>
      <c r="E26" s="639"/>
      <c r="F26" s="639"/>
      <c r="G26" s="639"/>
      <c r="H26" s="639"/>
      <c r="I26" s="639"/>
      <c r="J26" s="639"/>
      <c r="K26" s="639"/>
      <c r="L26" s="639"/>
      <c r="M26" s="639"/>
      <c r="N26" s="639"/>
      <c r="O26" s="639"/>
      <c r="P26" s="639"/>
      <c r="Q26" s="640"/>
      <c r="R26" s="641">
        <v>38707</v>
      </c>
      <c r="S26" s="642"/>
      <c r="T26" s="642"/>
      <c r="U26" s="642"/>
      <c r="V26" s="642"/>
      <c r="W26" s="642"/>
      <c r="X26" s="642"/>
      <c r="Y26" s="643"/>
      <c r="Z26" s="644">
        <v>0.5</v>
      </c>
      <c r="AA26" s="644"/>
      <c r="AB26" s="644"/>
      <c r="AC26" s="644"/>
      <c r="AD26" s="645" t="s">
        <v>248</v>
      </c>
      <c r="AE26" s="645"/>
      <c r="AF26" s="645"/>
      <c r="AG26" s="645"/>
      <c r="AH26" s="645"/>
      <c r="AI26" s="645"/>
      <c r="AJ26" s="645"/>
      <c r="AK26" s="645"/>
      <c r="AL26" s="646" t="s">
        <v>248</v>
      </c>
      <c r="AM26" s="647"/>
      <c r="AN26" s="647"/>
      <c r="AO26" s="648"/>
      <c r="AP26" s="659" t="s">
        <v>304</v>
      </c>
      <c r="AQ26" s="680"/>
      <c r="AR26" s="680"/>
      <c r="AS26" s="680"/>
      <c r="AT26" s="680"/>
      <c r="AU26" s="680"/>
      <c r="AV26" s="680"/>
      <c r="AW26" s="680"/>
      <c r="AX26" s="680"/>
      <c r="AY26" s="680"/>
      <c r="AZ26" s="680"/>
      <c r="BA26" s="680"/>
      <c r="BB26" s="680"/>
      <c r="BC26" s="680"/>
      <c r="BD26" s="680"/>
      <c r="BE26" s="680"/>
      <c r="BF26" s="661"/>
      <c r="BG26" s="641" t="s">
        <v>285</v>
      </c>
      <c r="BH26" s="642"/>
      <c r="BI26" s="642"/>
      <c r="BJ26" s="642"/>
      <c r="BK26" s="642"/>
      <c r="BL26" s="642"/>
      <c r="BM26" s="642"/>
      <c r="BN26" s="643"/>
      <c r="BO26" s="644" t="s">
        <v>248</v>
      </c>
      <c r="BP26" s="644"/>
      <c r="BQ26" s="644"/>
      <c r="BR26" s="644"/>
      <c r="BS26" s="650" t="s">
        <v>248</v>
      </c>
      <c r="BT26" s="642"/>
      <c r="BU26" s="642"/>
      <c r="BV26" s="642"/>
      <c r="BW26" s="642"/>
      <c r="BX26" s="642"/>
      <c r="BY26" s="642"/>
      <c r="BZ26" s="642"/>
      <c r="CA26" s="642"/>
      <c r="CB26" s="651"/>
      <c r="CD26" s="656" t="s">
        <v>305</v>
      </c>
      <c r="CE26" s="657"/>
      <c r="CF26" s="657"/>
      <c r="CG26" s="657"/>
      <c r="CH26" s="657"/>
      <c r="CI26" s="657"/>
      <c r="CJ26" s="657"/>
      <c r="CK26" s="657"/>
      <c r="CL26" s="657"/>
      <c r="CM26" s="657"/>
      <c r="CN26" s="657"/>
      <c r="CO26" s="657"/>
      <c r="CP26" s="657"/>
      <c r="CQ26" s="658"/>
      <c r="CR26" s="641">
        <v>739491</v>
      </c>
      <c r="CS26" s="642"/>
      <c r="CT26" s="642"/>
      <c r="CU26" s="642"/>
      <c r="CV26" s="642"/>
      <c r="CW26" s="642"/>
      <c r="CX26" s="642"/>
      <c r="CY26" s="643"/>
      <c r="CZ26" s="646">
        <v>10.199999999999999</v>
      </c>
      <c r="DA26" s="675"/>
      <c r="DB26" s="675"/>
      <c r="DC26" s="679"/>
      <c r="DD26" s="650">
        <v>674309</v>
      </c>
      <c r="DE26" s="642"/>
      <c r="DF26" s="642"/>
      <c r="DG26" s="642"/>
      <c r="DH26" s="642"/>
      <c r="DI26" s="642"/>
      <c r="DJ26" s="642"/>
      <c r="DK26" s="643"/>
      <c r="DL26" s="650" t="s">
        <v>248</v>
      </c>
      <c r="DM26" s="642"/>
      <c r="DN26" s="642"/>
      <c r="DO26" s="642"/>
      <c r="DP26" s="642"/>
      <c r="DQ26" s="642"/>
      <c r="DR26" s="642"/>
      <c r="DS26" s="642"/>
      <c r="DT26" s="642"/>
      <c r="DU26" s="642"/>
      <c r="DV26" s="643"/>
      <c r="DW26" s="646" t="s">
        <v>248</v>
      </c>
      <c r="DX26" s="675"/>
      <c r="DY26" s="675"/>
      <c r="DZ26" s="675"/>
      <c r="EA26" s="675"/>
      <c r="EB26" s="675"/>
      <c r="EC26" s="676"/>
    </row>
    <row r="27" spans="2:133" ht="11.25" customHeight="1" x14ac:dyDescent="0.15">
      <c r="B27" s="638" t="s">
        <v>306</v>
      </c>
      <c r="C27" s="639"/>
      <c r="D27" s="639"/>
      <c r="E27" s="639"/>
      <c r="F27" s="639"/>
      <c r="G27" s="639"/>
      <c r="H27" s="639"/>
      <c r="I27" s="639"/>
      <c r="J27" s="639"/>
      <c r="K27" s="639"/>
      <c r="L27" s="639"/>
      <c r="M27" s="639"/>
      <c r="N27" s="639"/>
      <c r="O27" s="639"/>
      <c r="P27" s="639"/>
      <c r="Q27" s="640"/>
      <c r="R27" s="641">
        <v>721628</v>
      </c>
      <c r="S27" s="642"/>
      <c r="T27" s="642"/>
      <c r="U27" s="642"/>
      <c r="V27" s="642"/>
      <c r="W27" s="642"/>
      <c r="X27" s="642"/>
      <c r="Y27" s="643"/>
      <c r="Z27" s="644">
        <v>9.9</v>
      </c>
      <c r="AA27" s="644"/>
      <c r="AB27" s="644"/>
      <c r="AC27" s="644"/>
      <c r="AD27" s="645" t="s">
        <v>248</v>
      </c>
      <c r="AE27" s="645"/>
      <c r="AF27" s="645"/>
      <c r="AG27" s="645"/>
      <c r="AH27" s="645"/>
      <c r="AI27" s="645"/>
      <c r="AJ27" s="645"/>
      <c r="AK27" s="645"/>
      <c r="AL27" s="646" t="s">
        <v>177</v>
      </c>
      <c r="AM27" s="647"/>
      <c r="AN27" s="647"/>
      <c r="AO27" s="648"/>
      <c r="AP27" s="638" t="s">
        <v>307</v>
      </c>
      <c r="AQ27" s="639"/>
      <c r="AR27" s="639"/>
      <c r="AS27" s="639"/>
      <c r="AT27" s="639"/>
      <c r="AU27" s="639"/>
      <c r="AV27" s="639"/>
      <c r="AW27" s="639"/>
      <c r="AX27" s="639"/>
      <c r="AY27" s="639"/>
      <c r="AZ27" s="639"/>
      <c r="BA27" s="639"/>
      <c r="BB27" s="639"/>
      <c r="BC27" s="639"/>
      <c r="BD27" s="639"/>
      <c r="BE27" s="639"/>
      <c r="BF27" s="640"/>
      <c r="BG27" s="641">
        <v>1206113</v>
      </c>
      <c r="BH27" s="642"/>
      <c r="BI27" s="642"/>
      <c r="BJ27" s="642"/>
      <c r="BK27" s="642"/>
      <c r="BL27" s="642"/>
      <c r="BM27" s="642"/>
      <c r="BN27" s="643"/>
      <c r="BO27" s="644">
        <v>100</v>
      </c>
      <c r="BP27" s="644"/>
      <c r="BQ27" s="644"/>
      <c r="BR27" s="644"/>
      <c r="BS27" s="650">
        <v>12359</v>
      </c>
      <c r="BT27" s="642"/>
      <c r="BU27" s="642"/>
      <c r="BV27" s="642"/>
      <c r="BW27" s="642"/>
      <c r="BX27" s="642"/>
      <c r="BY27" s="642"/>
      <c r="BZ27" s="642"/>
      <c r="CA27" s="642"/>
      <c r="CB27" s="651"/>
      <c r="CD27" s="656" t="s">
        <v>308</v>
      </c>
      <c r="CE27" s="657"/>
      <c r="CF27" s="657"/>
      <c r="CG27" s="657"/>
      <c r="CH27" s="657"/>
      <c r="CI27" s="657"/>
      <c r="CJ27" s="657"/>
      <c r="CK27" s="657"/>
      <c r="CL27" s="657"/>
      <c r="CM27" s="657"/>
      <c r="CN27" s="657"/>
      <c r="CO27" s="657"/>
      <c r="CP27" s="657"/>
      <c r="CQ27" s="658"/>
      <c r="CR27" s="641">
        <v>800607</v>
      </c>
      <c r="CS27" s="677"/>
      <c r="CT27" s="677"/>
      <c r="CU27" s="677"/>
      <c r="CV27" s="677"/>
      <c r="CW27" s="677"/>
      <c r="CX27" s="677"/>
      <c r="CY27" s="678"/>
      <c r="CZ27" s="646">
        <v>11</v>
      </c>
      <c r="DA27" s="675"/>
      <c r="DB27" s="675"/>
      <c r="DC27" s="679"/>
      <c r="DD27" s="650">
        <v>220091</v>
      </c>
      <c r="DE27" s="677"/>
      <c r="DF27" s="677"/>
      <c r="DG27" s="677"/>
      <c r="DH27" s="677"/>
      <c r="DI27" s="677"/>
      <c r="DJ27" s="677"/>
      <c r="DK27" s="678"/>
      <c r="DL27" s="650">
        <v>220071</v>
      </c>
      <c r="DM27" s="677"/>
      <c r="DN27" s="677"/>
      <c r="DO27" s="677"/>
      <c r="DP27" s="677"/>
      <c r="DQ27" s="677"/>
      <c r="DR27" s="677"/>
      <c r="DS27" s="677"/>
      <c r="DT27" s="677"/>
      <c r="DU27" s="677"/>
      <c r="DV27" s="678"/>
      <c r="DW27" s="646">
        <v>5.4</v>
      </c>
      <c r="DX27" s="675"/>
      <c r="DY27" s="675"/>
      <c r="DZ27" s="675"/>
      <c r="EA27" s="675"/>
      <c r="EB27" s="675"/>
      <c r="EC27" s="676"/>
    </row>
    <row r="28" spans="2:133" ht="11.25" customHeight="1" x14ac:dyDescent="0.15">
      <c r="B28" s="683" t="s">
        <v>309</v>
      </c>
      <c r="C28" s="684"/>
      <c r="D28" s="684"/>
      <c r="E28" s="684"/>
      <c r="F28" s="684"/>
      <c r="G28" s="684"/>
      <c r="H28" s="684"/>
      <c r="I28" s="684"/>
      <c r="J28" s="684"/>
      <c r="K28" s="684"/>
      <c r="L28" s="684"/>
      <c r="M28" s="684"/>
      <c r="N28" s="684"/>
      <c r="O28" s="684"/>
      <c r="P28" s="684"/>
      <c r="Q28" s="685"/>
      <c r="R28" s="641" t="s">
        <v>248</v>
      </c>
      <c r="S28" s="642"/>
      <c r="T28" s="642"/>
      <c r="U28" s="642"/>
      <c r="V28" s="642"/>
      <c r="W28" s="642"/>
      <c r="X28" s="642"/>
      <c r="Y28" s="643"/>
      <c r="Z28" s="644" t="s">
        <v>248</v>
      </c>
      <c r="AA28" s="644"/>
      <c r="AB28" s="644"/>
      <c r="AC28" s="644"/>
      <c r="AD28" s="645" t="s">
        <v>251</v>
      </c>
      <c r="AE28" s="645"/>
      <c r="AF28" s="645"/>
      <c r="AG28" s="645"/>
      <c r="AH28" s="645"/>
      <c r="AI28" s="645"/>
      <c r="AJ28" s="645"/>
      <c r="AK28" s="645"/>
      <c r="AL28" s="646" t="s">
        <v>251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310</v>
      </c>
      <c r="CE28" s="657"/>
      <c r="CF28" s="657"/>
      <c r="CG28" s="657"/>
      <c r="CH28" s="657"/>
      <c r="CI28" s="657"/>
      <c r="CJ28" s="657"/>
      <c r="CK28" s="657"/>
      <c r="CL28" s="657"/>
      <c r="CM28" s="657"/>
      <c r="CN28" s="657"/>
      <c r="CO28" s="657"/>
      <c r="CP28" s="657"/>
      <c r="CQ28" s="658"/>
      <c r="CR28" s="641">
        <v>1084459</v>
      </c>
      <c r="CS28" s="642"/>
      <c r="CT28" s="642"/>
      <c r="CU28" s="642"/>
      <c r="CV28" s="642"/>
      <c r="CW28" s="642"/>
      <c r="CX28" s="642"/>
      <c r="CY28" s="643"/>
      <c r="CZ28" s="646">
        <v>14.9</v>
      </c>
      <c r="DA28" s="675"/>
      <c r="DB28" s="675"/>
      <c r="DC28" s="679"/>
      <c r="DD28" s="650">
        <v>921239</v>
      </c>
      <c r="DE28" s="642"/>
      <c r="DF28" s="642"/>
      <c r="DG28" s="642"/>
      <c r="DH28" s="642"/>
      <c r="DI28" s="642"/>
      <c r="DJ28" s="642"/>
      <c r="DK28" s="643"/>
      <c r="DL28" s="650">
        <v>921239</v>
      </c>
      <c r="DM28" s="642"/>
      <c r="DN28" s="642"/>
      <c r="DO28" s="642"/>
      <c r="DP28" s="642"/>
      <c r="DQ28" s="642"/>
      <c r="DR28" s="642"/>
      <c r="DS28" s="642"/>
      <c r="DT28" s="642"/>
      <c r="DU28" s="642"/>
      <c r="DV28" s="643"/>
      <c r="DW28" s="646">
        <v>22.8</v>
      </c>
      <c r="DX28" s="675"/>
      <c r="DY28" s="675"/>
      <c r="DZ28" s="675"/>
      <c r="EA28" s="675"/>
      <c r="EB28" s="675"/>
      <c r="EC28" s="676"/>
    </row>
    <row r="29" spans="2:133" ht="11.25" customHeight="1" x14ac:dyDescent="0.15">
      <c r="B29" s="638" t="s">
        <v>311</v>
      </c>
      <c r="C29" s="639"/>
      <c r="D29" s="639"/>
      <c r="E29" s="639"/>
      <c r="F29" s="639"/>
      <c r="G29" s="639"/>
      <c r="H29" s="639"/>
      <c r="I29" s="639"/>
      <c r="J29" s="639"/>
      <c r="K29" s="639"/>
      <c r="L29" s="639"/>
      <c r="M29" s="639"/>
      <c r="N29" s="639"/>
      <c r="O29" s="639"/>
      <c r="P29" s="639"/>
      <c r="Q29" s="640"/>
      <c r="R29" s="641">
        <v>691081</v>
      </c>
      <c r="S29" s="642"/>
      <c r="T29" s="642"/>
      <c r="U29" s="642"/>
      <c r="V29" s="642"/>
      <c r="W29" s="642"/>
      <c r="X29" s="642"/>
      <c r="Y29" s="643"/>
      <c r="Z29" s="644">
        <v>9.5</v>
      </c>
      <c r="AA29" s="644"/>
      <c r="AB29" s="644"/>
      <c r="AC29" s="644"/>
      <c r="AD29" s="645" t="s">
        <v>177</v>
      </c>
      <c r="AE29" s="645"/>
      <c r="AF29" s="645"/>
      <c r="AG29" s="645"/>
      <c r="AH29" s="645"/>
      <c r="AI29" s="645"/>
      <c r="AJ29" s="645"/>
      <c r="AK29" s="645"/>
      <c r="AL29" s="646" t="s">
        <v>251</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312</v>
      </c>
      <c r="BH29" s="681"/>
      <c r="BI29" s="681"/>
      <c r="BJ29" s="681"/>
      <c r="BK29" s="681"/>
      <c r="BL29" s="681"/>
      <c r="BM29" s="681"/>
      <c r="BN29" s="681"/>
      <c r="BO29" s="681"/>
      <c r="BP29" s="681"/>
      <c r="BQ29" s="682"/>
      <c r="BR29" s="620" t="s">
        <v>313</v>
      </c>
      <c r="BS29" s="681"/>
      <c r="BT29" s="681"/>
      <c r="BU29" s="681"/>
      <c r="BV29" s="681"/>
      <c r="BW29" s="681"/>
      <c r="BX29" s="681"/>
      <c r="BY29" s="681"/>
      <c r="BZ29" s="681"/>
      <c r="CA29" s="681"/>
      <c r="CB29" s="682"/>
      <c r="CD29" s="704" t="s">
        <v>314</v>
      </c>
      <c r="CE29" s="705"/>
      <c r="CF29" s="656" t="s">
        <v>315</v>
      </c>
      <c r="CG29" s="657"/>
      <c r="CH29" s="657"/>
      <c r="CI29" s="657"/>
      <c r="CJ29" s="657"/>
      <c r="CK29" s="657"/>
      <c r="CL29" s="657"/>
      <c r="CM29" s="657"/>
      <c r="CN29" s="657"/>
      <c r="CO29" s="657"/>
      <c r="CP29" s="657"/>
      <c r="CQ29" s="658"/>
      <c r="CR29" s="641">
        <v>1083715</v>
      </c>
      <c r="CS29" s="677"/>
      <c r="CT29" s="677"/>
      <c r="CU29" s="677"/>
      <c r="CV29" s="677"/>
      <c r="CW29" s="677"/>
      <c r="CX29" s="677"/>
      <c r="CY29" s="678"/>
      <c r="CZ29" s="646">
        <v>14.9</v>
      </c>
      <c r="DA29" s="675"/>
      <c r="DB29" s="675"/>
      <c r="DC29" s="679"/>
      <c r="DD29" s="650">
        <v>920495</v>
      </c>
      <c r="DE29" s="677"/>
      <c r="DF29" s="677"/>
      <c r="DG29" s="677"/>
      <c r="DH29" s="677"/>
      <c r="DI29" s="677"/>
      <c r="DJ29" s="677"/>
      <c r="DK29" s="678"/>
      <c r="DL29" s="650">
        <v>920495</v>
      </c>
      <c r="DM29" s="677"/>
      <c r="DN29" s="677"/>
      <c r="DO29" s="677"/>
      <c r="DP29" s="677"/>
      <c r="DQ29" s="677"/>
      <c r="DR29" s="677"/>
      <c r="DS29" s="677"/>
      <c r="DT29" s="677"/>
      <c r="DU29" s="677"/>
      <c r="DV29" s="678"/>
      <c r="DW29" s="646">
        <v>22.8</v>
      </c>
      <c r="DX29" s="675"/>
      <c r="DY29" s="675"/>
      <c r="DZ29" s="675"/>
      <c r="EA29" s="675"/>
      <c r="EB29" s="675"/>
      <c r="EC29" s="676"/>
    </row>
    <row r="30" spans="2:133" ht="11.25" customHeight="1" x14ac:dyDescent="0.15">
      <c r="B30" s="638" t="s">
        <v>316</v>
      </c>
      <c r="C30" s="639"/>
      <c r="D30" s="639"/>
      <c r="E30" s="639"/>
      <c r="F30" s="639"/>
      <c r="G30" s="639"/>
      <c r="H30" s="639"/>
      <c r="I30" s="639"/>
      <c r="J30" s="639"/>
      <c r="K30" s="639"/>
      <c r="L30" s="639"/>
      <c r="M30" s="639"/>
      <c r="N30" s="639"/>
      <c r="O30" s="639"/>
      <c r="P30" s="639"/>
      <c r="Q30" s="640"/>
      <c r="R30" s="641">
        <v>37210</v>
      </c>
      <c r="S30" s="642"/>
      <c r="T30" s="642"/>
      <c r="U30" s="642"/>
      <c r="V30" s="642"/>
      <c r="W30" s="642"/>
      <c r="X30" s="642"/>
      <c r="Y30" s="643"/>
      <c r="Z30" s="644">
        <v>0.5</v>
      </c>
      <c r="AA30" s="644"/>
      <c r="AB30" s="644"/>
      <c r="AC30" s="644"/>
      <c r="AD30" s="645">
        <v>10750</v>
      </c>
      <c r="AE30" s="645"/>
      <c r="AF30" s="645"/>
      <c r="AG30" s="645"/>
      <c r="AH30" s="645"/>
      <c r="AI30" s="645"/>
      <c r="AJ30" s="645"/>
      <c r="AK30" s="645"/>
      <c r="AL30" s="646">
        <v>0.3</v>
      </c>
      <c r="AM30" s="647"/>
      <c r="AN30" s="647"/>
      <c r="AO30" s="648"/>
      <c r="AP30" s="689" t="s">
        <v>317</v>
      </c>
      <c r="AQ30" s="690"/>
      <c r="AR30" s="690"/>
      <c r="AS30" s="690"/>
      <c r="AT30" s="695" t="s">
        <v>318</v>
      </c>
      <c r="AU30" s="230"/>
      <c r="AV30" s="230"/>
      <c r="AW30" s="230"/>
      <c r="AX30" s="627" t="s">
        <v>192</v>
      </c>
      <c r="AY30" s="628"/>
      <c r="AZ30" s="628"/>
      <c r="BA30" s="628"/>
      <c r="BB30" s="628"/>
      <c r="BC30" s="628"/>
      <c r="BD30" s="628"/>
      <c r="BE30" s="628"/>
      <c r="BF30" s="629"/>
      <c r="BG30" s="701">
        <v>97.9</v>
      </c>
      <c r="BH30" s="702"/>
      <c r="BI30" s="702"/>
      <c r="BJ30" s="702"/>
      <c r="BK30" s="702"/>
      <c r="BL30" s="702"/>
      <c r="BM30" s="636">
        <v>90.4</v>
      </c>
      <c r="BN30" s="702"/>
      <c r="BO30" s="702"/>
      <c r="BP30" s="702"/>
      <c r="BQ30" s="703"/>
      <c r="BR30" s="701">
        <v>97.8</v>
      </c>
      <c r="BS30" s="702"/>
      <c r="BT30" s="702"/>
      <c r="BU30" s="702"/>
      <c r="BV30" s="702"/>
      <c r="BW30" s="702"/>
      <c r="BX30" s="636">
        <v>89.6</v>
      </c>
      <c r="BY30" s="702"/>
      <c r="BZ30" s="702"/>
      <c r="CA30" s="702"/>
      <c r="CB30" s="703"/>
      <c r="CD30" s="706"/>
      <c r="CE30" s="707"/>
      <c r="CF30" s="656" t="s">
        <v>319</v>
      </c>
      <c r="CG30" s="657"/>
      <c r="CH30" s="657"/>
      <c r="CI30" s="657"/>
      <c r="CJ30" s="657"/>
      <c r="CK30" s="657"/>
      <c r="CL30" s="657"/>
      <c r="CM30" s="657"/>
      <c r="CN30" s="657"/>
      <c r="CO30" s="657"/>
      <c r="CP30" s="657"/>
      <c r="CQ30" s="658"/>
      <c r="CR30" s="641">
        <v>1017726</v>
      </c>
      <c r="CS30" s="642"/>
      <c r="CT30" s="642"/>
      <c r="CU30" s="642"/>
      <c r="CV30" s="642"/>
      <c r="CW30" s="642"/>
      <c r="CX30" s="642"/>
      <c r="CY30" s="643"/>
      <c r="CZ30" s="646">
        <v>14</v>
      </c>
      <c r="DA30" s="675"/>
      <c r="DB30" s="675"/>
      <c r="DC30" s="679"/>
      <c r="DD30" s="650">
        <v>854506</v>
      </c>
      <c r="DE30" s="642"/>
      <c r="DF30" s="642"/>
      <c r="DG30" s="642"/>
      <c r="DH30" s="642"/>
      <c r="DI30" s="642"/>
      <c r="DJ30" s="642"/>
      <c r="DK30" s="643"/>
      <c r="DL30" s="650">
        <v>854506</v>
      </c>
      <c r="DM30" s="642"/>
      <c r="DN30" s="642"/>
      <c r="DO30" s="642"/>
      <c r="DP30" s="642"/>
      <c r="DQ30" s="642"/>
      <c r="DR30" s="642"/>
      <c r="DS30" s="642"/>
      <c r="DT30" s="642"/>
      <c r="DU30" s="642"/>
      <c r="DV30" s="643"/>
      <c r="DW30" s="646">
        <v>21.1</v>
      </c>
      <c r="DX30" s="675"/>
      <c r="DY30" s="675"/>
      <c r="DZ30" s="675"/>
      <c r="EA30" s="675"/>
      <c r="EB30" s="675"/>
      <c r="EC30" s="676"/>
    </row>
    <row r="31" spans="2:133" ht="11.25" customHeight="1" x14ac:dyDescent="0.15">
      <c r="B31" s="638" t="s">
        <v>320</v>
      </c>
      <c r="C31" s="639"/>
      <c r="D31" s="639"/>
      <c r="E31" s="639"/>
      <c r="F31" s="639"/>
      <c r="G31" s="639"/>
      <c r="H31" s="639"/>
      <c r="I31" s="639"/>
      <c r="J31" s="639"/>
      <c r="K31" s="639"/>
      <c r="L31" s="639"/>
      <c r="M31" s="639"/>
      <c r="N31" s="639"/>
      <c r="O31" s="639"/>
      <c r="P31" s="639"/>
      <c r="Q31" s="640"/>
      <c r="R31" s="641">
        <v>48656</v>
      </c>
      <c r="S31" s="642"/>
      <c r="T31" s="642"/>
      <c r="U31" s="642"/>
      <c r="V31" s="642"/>
      <c r="W31" s="642"/>
      <c r="X31" s="642"/>
      <c r="Y31" s="643"/>
      <c r="Z31" s="644">
        <v>0.7</v>
      </c>
      <c r="AA31" s="644"/>
      <c r="AB31" s="644"/>
      <c r="AC31" s="644"/>
      <c r="AD31" s="645" t="s">
        <v>177</v>
      </c>
      <c r="AE31" s="645"/>
      <c r="AF31" s="645"/>
      <c r="AG31" s="645"/>
      <c r="AH31" s="645"/>
      <c r="AI31" s="645"/>
      <c r="AJ31" s="645"/>
      <c r="AK31" s="645"/>
      <c r="AL31" s="646" t="s">
        <v>248</v>
      </c>
      <c r="AM31" s="647"/>
      <c r="AN31" s="647"/>
      <c r="AO31" s="648"/>
      <c r="AP31" s="691"/>
      <c r="AQ31" s="692"/>
      <c r="AR31" s="692"/>
      <c r="AS31" s="692"/>
      <c r="AT31" s="696"/>
      <c r="AU31" s="229" t="s">
        <v>321</v>
      </c>
      <c r="AV31" s="229"/>
      <c r="AW31" s="229"/>
      <c r="AX31" s="638" t="s">
        <v>322</v>
      </c>
      <c r="AY31" s="639"/>
      <c r="AZ31" s="639"/>
      <c r="BA31" s="639"/>
      <c r="BB31" s="639"/>
      <c r="BC31" s="639"/>
      <c r="BD31" s="639"/>
      <c r="BE31" s="639"/>
      <c r="BF31" s="640"/>
      <c r="BG31" s="698">
        <v>97.7</v>
      </c>
      <c r="BH31" s="677"/>
      <c r="BI31" s="677"/>
      <c r="BJ31" s="677"/>
      <c r="BK31" s="677"/>
      <c r="BL31" s="677"/>
      <c r="BM31" s="647">
        <v>89.6</v>
      </c>
      <c r="BN31" s="699"/>
      <c r="BO31" s="699"/>
      <c r="BP31" s="699"/>
      <c r="BQ31" s="700"/>
      <c r="BR31" s="698">
        <v>97.7</v>
      </c>
      <c r="BS31" s="677"/>
      <c r="BT31" s="677"/>
      <c r="BU31" s="677"/>
      <c r="BV31" s="677"/>
      <c r="BW31" s="677"/>
      <c r="BX31" s="647">
        <v>88.4</v>
      </c>
      <c r="BY31" s="699"/>
      <c r="BZ31" s="699"/>
      <c r="CA31" s="699"/>
      <c r="CB31" s="700"/>
      <c r="CD31" s="706"/>
      <c r="CE31" s="707"/>
      <c r="CF31" s="656" t="s">
        <v>323</v>
      </c>
      <c r="CG31" s="657"/>
      <c r="CH31" s="657"/>
      <c r="CI31" s="657"/>
      <c r="CJ31" s="657"/>
      <c r="CK31" s="657"/>
      <c r="CL31" s="657"/>
      <c r="CM31" s="657"/>
      <c r="CN31" s="657"/>
      <c r="CO31" s="657"/>
      <c r="CP31" s="657"/>
      <c r="CQ31" s="658"/>
      <c r="CR31" s="641">
        <v>65989</v>
      </c>
      <c r="CS31" s="677"/>
      <c r="CT31" s="677"/>
      <c r="CU31" s="677"/>
      <c r="CV31" s="677"/>
      <c r="CW31" s="677"/>
      <c r="CX31" s="677"/>
      <c r="CY31" s="678"/>
      <c r="CZ31" s="646">
        <v>0.9</v>
      </c>
      <c r="DA31" s="675"/>
      <c r="DB31" s="675"/>
      <c r="DC31" s="679"/>
      <c r="DD31" s="650">
        <v>65989</v>
      </c>
      <c r="DE31" s="677"/>
      <c r="DF31" s="677"/>
      <c r="DG31" s="677"/>
      <c r="DH31" s="677"/>
      <c r="DI31" s="677"/>
      <c r="DJ31" s="677"/>
      <c r="DK31" s="678"/>
      <c r="DL31" s="650">
        <v>65989</v>
      </c>
      <c r="DM31" s="677"/>
      <c r="DN31" s="677"/>
      <c r="DO31" s="677"/>
      <c r="DP31" s="677"/>
      <c r="DQ31" s="677"/>
      <c r="DR31" s="677"/>
      <c r="DS31" s="677"/>
      <c r="DT31" s="677"/>
      <c r="DU31" s="677"/>
      <c r="DV31" s="678"/>
      <c r="DW31" s="646">
        <v>1.6</v>
      </c>
      <c r="DX31" s="675"/>
      <c r="DY31" s="675"/>
      <c r="DZ31" s="675"/>
      <c r="EA31" s="675"/>
      <c r="EB31" s="675"/>
      <c r="EC31" s="676"/>
    </row>
    <row r="32" spans="2:133" ht="11.25" customHeight="1" x14ac:dyDescent="0.15">
      <c r="B32" s="638" t="s">
        <v>324</v>
      </c>
      <c r="C32" s="639"/>
      <c r="D32" s="639"/>
      <c r="E32" s="639"/>
      <c r="F32" s="639"/>
      <c r="G32" s="639"/>
      <c r="H32" s="639"/>
      <c r="I32" s="639"/>
      <c r="J32" s="639"/>
      <c r="K32" s="639"/>
      <c r="L32" s="639"/>
      <c r="M32" s="639"/>
      <c r="N32" s="639"/>
      <c r="O32" s="639"/>
      <c r="P32" s="639"/>
      <c r="Q32" s="640"/>
      <c r="R32" s="641">
        <v>280897</v>
      </c>
      <c r="S32" s="642"/>
      <c r="T32" s="642"/>
      <c r="U32" s="642"/>
      <c r="V32" s="642"/>
      <c r="W32" s="642"/>
      <c r="X32" s="642"/>
      <c r="Y32" s="643"/>
      <c r="Z32" s="644">
        <v>3.9</v>
      </c>
      <c r="AA32" s="644"/>
      <c r="AB32" s="644"/>
      <c r="AC32" s="644"/>
      <c r="AD32" s="645" t="s">
        <v>177</v>
      </c>
      <c r="AE32" s="645"/>
      <c r="AF32" s="645"/>
      <c r="AG32" s="645"/>
      <c r="AH32" s="645"/>
      <c r="AI32" s="645"/>
      <c r="AJ32" s="645"/>
      <c r="AK32" s="645"/>
      <c r="AL32" s="646" t="s">
        <v>251</v>
      </c>
      <c r="AM32" s="647"/>
      <c r="AN32" s="647"/>
      <c r="AO32" s="648"/>
      <c r="AP32" s="693"/>
      <c r="AQ32" s="694"/>
      <c r="AR32" s="694"/>
      <c r="AS32" s="694"/>
      <c r="AT32" s="697"/>
      <c r="AU32" s="231"/>
      <c r="AV32" s="231"/>
      <c r="AW32" s="231"/>
      <c r="AX32" s="686" t="s">
        <v>325</v>
      </c>
      <c r="AY32" s="687"/>
      <c r="AZ32" s="687"/>
      <c r="BA32" s="687"/>
      <c r="BB32" s="687"/>
      <c r="BC32" s="687"/>
      <c r="BD32" s="687"/>
      <c r="BE32" s="687"/>
      <c r="BF32" s="688"/>
      <c r="BG32" s="710">
        <v>97.5</v>
      </c>
      <c r="BH32" s="711"/>
      <c r="BI32" s="711"/>
      <c r="BJ32" s="711"/>
      <c r="BK32" s="711"/>
      <c r="BL32" s="711"/>
      <c r="BM32" s="712">
        <v>88.4</v>
      </c>
      <c r="BN32" s="711"/>
      <c r="BO32" s="711"/>
      <c r="BP32" s="711"/>
      <c r="BQ32" s="713"/>
      <c r="BR32" s="710">
        <v>97.1</v>
      </c>
      <c r="BS32" s="711"/>
      <c r="BT32" s="711"/>
      <c r="BU32" s="711"/>
      <c r="BV32" s="711"/>
      <c r="BW32" s="711"/>
      <c r="BX32" s="712">
        <v>87.5</v>
      </c>
      <c r="BY32" s="711"/>
      <c r="BZ32" s="711"/>
      <c r="CA32" s="711"/>
      <c r="CB32" s="713"/>
      <c r="CD32" s="708"/>
      <c r="CE32" s="709"/>
      <c r="CF32" s="656" t="s">
        <v>326</v>
      </c>
      <c r="CG32" s="657"/>
      <c r="CH32" s="657"/>
      <c r="CI32" s="657"/>
      <c r="CJ32" s="657"/>
      <c r="CK32" s="657"/>
      <c r="CL32" s="657"/>
      <c r="CM32" s="657"/>
      <c r="CN32" s="657"/>
      <c r="CO32" s="657"/>
      <c r="CP32" s="657"/>
      <c r="CQ32" s="658"/>
      <c r="CR32" s="641">
        <v>744</v>
      </c>
      <c r="CS32" s="642"/>
      <c r="CT32" s="642"/>
      <c r="CU32" s="642"/>
      <c r="CV32" s="642"/>
      <c r="CW32" s="642"/>
      <c r="CX32" s="642"/>
      <c r="CY32" s="643"/>
      <c r="CZ32" s="646">
        <v>0</v>
      </c>
      <c r="DA32" s="675"/>
      <c r="DB32" s="675"/>
      <c r="DC32" s="679"/>
      <c r="DD32" s="650">
        <v>744</v>
      </c>
      <c r="DE32" s="642"/>
      <c r="DF32" s="642"/>
      <c r="DG32" s="642"/>
      <c r="DH32" s="642"/>
      <c r="DI32" s="642"/>
      <c r="DJ32" s="642"/>
      <c r="DK32" s="643"/>
      <c r="DL32" s="650">
        <v>744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327</v>
      </c>
      <c r="C33" s="639"/>
      <c r="D33" s="639"/>
      <c r="E33" s="639"/>
      <c r="F33" s="639"/>
      <c r="G33" s="639"/>
      <c r="H33" s="639"/>
      <c r="I33" s="639"/>
      <c r="J33" s="639"/>
      <c r="K33" s="639"/>
      <c r="L33" s="639"/>
      <c r="M33" s="639"/>
      <c r="N33" s="639"/>
      <c r="O33" s="639"/>
      <c r="P33" s="639"/>
      <c r="Q33" s="640"/>
      <c r="R33" s="641">
        <v>33794</v>
      </c>
      <c r="S33" s="642"/>
      <c r="T33" s="642"/>
      <c r="U33" s="642"/>
      <c r="V33" s="642"/>
      <c r="W33" s="642"/>
      <c r="X33" s="642"/>
      <c r="Y33" s="643"/>
      <c r="Z33" s="644">
        <v>0.5</v>
      </c>
      <c r="AA33" s="644"/>
      <c r="AB33" s="644"/>
      <c r="AC33" s="644"/>
      <c r="AD33" s="645" t="s">
        <v>248</v>
      </c>
      <c r="AE33" s="645"/>
      <c r="AF33" s="645"/>
      <c r="AG33" s="645"/>
      <c r="AH33" s="645"/>
      <c r="AI33" s="645"/>
      <c r="AJ33" s="645"/>
      <c r="AK33" s="645"/>
      <c r="AL33" s="646" t="s">
        <v>251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328</v>
      </c>
      <c r="CE33" s="657"/>
      <c r="CF33" s="657"/>
      <c r="CG33" s="657"/>
      <c r="CH33" s="657"/>
      <c r="CI33" s="657"/>
      <c r="CJ33" s="657"/>
      <c r="CK33" s="657"/>
      <c r="CL33" s="657"/>
      <c r="CM33" s="657"/>
      <c r="CN33" s="657"/>
      <c r="CO33" s="657"/>
      <c r="CP33" s="657"/>
      <c r="CQ33" s="658"/>
      <c r="CR33" s="641">
        <v>3043629</v>
      </c>
      <c r="CS33" s="677"/>
      <c r="CT33" s="677"/>
      <c r="CU33" s="677"/>
      <c r="CV33" s="677"/>
      <c r="CW33" s="677"/>
      <c r="CX33" s="677"/>
      <c r="CY33" s="678"/>
      <c r="CZ33" s="646">
        <v>41.9</v>
      </c>
      <c r="DA33" s="675"/>
      <c r="DB33" s="675"/>
      <c r="DC33" s="679"/>
      <c r="DD33" s="650">
        <v>2173998</v>
      </c>
      <c r="DE33" s="677"/>
      <c r="DF33" s="677"/>
      <c r="DG33" s="677"/>
      <c r="DH33" s="677"/>
      <c r="DI33" s="677"/>
      <c r="DJ33" s="677"/>
      <c r="DK33" s="678"/>
      <c r="DL33" s="650">
        <v>1678445</v>
      </c>
      <c r="DM33" s="677"/>
      <c r="DN33" s="677"/>
      <c r="DO33" s="677"/>
      <c r="DP33" s="677"/>
      <c r="DQ33" s="677"/>
      <c r="DR33" s="677"/>
      <c r="DS33" s="677"/>
      <c r="DT33" s="677"/>
      <c r="DU33" s="677"/>
      <c r="DV33" s="678"/>
      <c r="DW33" s="646">
        <v>41.5</v>
      </c>
      <c r="DX33" s="675"/>
      <c r="DY33" s="675"/>
      <c r="DZ33" s="675"/>
      <c r="EA33" s="675"/>
      <c r="EB33" s="675"/>
      <c r="EC33" s="676"/>
    </row>
    <row r="34" spans="2:133" ht="11.25" customHeight="1" x14ac:dyDescent="0.15">
      <c r="B34" s="638" t="s">
        <v>329</v>
      </c>
      <c r="C34" s="639"/>
      <c r="D34" s="639"/>
      <c r="E34" s="639"/>
      <c r="F34" s="639"/>
      <c r="G34" s="639"/>
      <c r="H34" s="639"/>
      <c r="I34" s="639"/>
      <c r="J34" s="639"/>
      <c r="K34" s="639"/>
      <c r="L34" s="639"/>
      <c r="M34" s="639"/>
      <c r="N34" s="639"/>
      <c r="O34" s="639"/>
      <c r="P34" s="639"/>
      <c r="Q34" s="640"/>
      <c r="R34" s="641">
        <v>144973</v>
      </c>
      <c r="S34" s="642"/>
      <c r="T34" s="642"/>
      <c r="U34" s="642"/>
      <c r="V34" s="642"/>
      <c r="W34" s="642"/>
      <c r="X34" s="642"/>
      <c r="Y34" s="643"/>
      <c r="Z34" s="644">
        <v>2</v>
      </c>
      <c r="AA34" s="644"/>
      <c r="AB34" s="644"/>
      <c r="AC34" s="644"/>
      <c r="AD34" s="645">
        <v>478</v>
      </c>
      <c r="AE34" s="645"/>
      <c r="AF34" s="645"/>
      <c r="AG34" s="645"/>
      <c r="AH34" s="645"/>
      <c r="AI34" s="645"/>
      <c r="AJ34" s="645"/>
      <c r="AK34" s="645"/>
      <c r="AL34" s="646">
        <v>0</v>
      </c>
      <c r="AM34" s="647"/>
      <c r="AN34" s="647"/>
      <c r="AO34" s="648"/>
      <c r="AP34" s="234"/>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1058019</v>
      </c>
      <c r="CS34" s="642"/>
      <c r="CT34" s="642"/>
      <c r="CU34" s="642"/>
      <c r="CV34" s="642"/>
      <c r="CW34" s="642"/>
      <c r="CX34" s="642"/>
      <c r="CY34" s="643"/>
      <c r="CZ34" s="646">
        <v>14.6</v>
      </c>
      <c r="DA34" s="675"/>
      <c r="DB34" s="675"/>
      <c r="DC34" s="679"/>
      <c r="DD34" s="650">
        <v>608048</v>
      </c>
      <c r="DE34" s="642"/>
      <c r="DF34" s="642"/>
      <c r="DG34" s="642"/>
      <c r="DH34" s="642"/>
      <c r="DI34" s="642"/>
      <c r="DJ34" s="642"/>
      <c r="DK34" s="643"/>
      <c r="DL34" s="650">
        <v>464050</v>
      </c>
      <c r="DM34" s="642"/>
      <c r="DN34" s="642"/>
      <c r="DO34" s="642"/>
      <c r="DP34" s="642"/>
      <c r="DQ34" s="642"/>
      <c r="DR34" s="642"/>
      <c r="DS34" s="642"/>
      <c r="DT34" s="642"/>
      <c r="DU34" s="642"/>
      <c r="DV34" s="643"/>
      <c r="DW34" s="646">
        <v>11.5</v>
      </c>
      <c r="DX34" s="675"/>
      <c r="DY34" s="675"/>
      <c r="DZ34" s="675"/>
      <c r="EA34" s="675"/>
      <c r="EB34" s="675"/>
      <c r="EC34" s="676"/>
    </row>
    <row r="35" spans="2:133" ht="11.25" customHeight="1" x14ac:dyDescent="0.15">
      <c r="B35" s="638" t="s">
        <v>333</v>
      </c>
      <c r="C35" s="639"/>
      <c r="D35" s="639"/>
      <c r="E35" s="639"/>
      <c r="F35" s="639"/>
      <c r="G35" s="639"/>
      <c r="H35" s="639"/>
      <c r="I35" s="639"/>
      <c r="J35" s="639"/>
      <c r="K35" s="639"/>
      <c r="L35" s="639"/>
      <c r="M35" s="639"/>
      <c r="N35" s="639"/>
      <c r="O35" s="639"/>
      <c r="P35" s="639"/>
      <c r="Q35" s="640"/>
      <c r="R35" s="641">
        <v>825814</v>
      </c>
      <c r="S35" s="642"/>
      <c r="T35" s="642"/>
      <c r="U35" s="642"/>
      <c r="V35" s="642"/>
      <c r="W35" s="642"/>
      <c r="X35" s="642"/>
      <c r="Y35" s="643"/>
      <c r="Z35" s="644">
        <v>11.4</v>
      </c>
      <c r="AA35" s="644"/>
      <c r="AB35" s="644"/>
      <c r="AC35" s="644"/>
      <c r="AD35" s="645" t="s">
        <v>177</v>
      </c>
      <c r="AE35" s="645"/>
      <c r="AF35" s="645"/>
      <c r="AG35" s="645"/>
      <c r="AH35" s="645"/>
      <c r="AI35" s="645"/>
      <c r="AJ35" s="645"/>
      <c r="AK35" s="645"/>
      <c r="AL35" s="646" t="s">
        <v>251</v>
      </c>
      <c r="AM35" s="647"/>
      <c r="AN35" s="647"/>
      <c r="AO35" s="648"/>
      <c r="AP35" s="234"/>
      <c r="AQ35" s="714" t="s">
        <v>334</v>
      </c>
      <c r="AR35" s="715"/>
      <c r="AS35" s="715"/>
      <c r="AT35" s="715"/>
      <c r="AU35" s="715"/>
      <c r="AV35" s="715"/>
      <c r="AW35" s="715"/>
      <c r="AX35" s="715"/>
      <c r="AY35" s="716"/>
      <c r="AZ35" s="630">
        <v>953881</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1743</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196694</v>
      </c>
      <c r="CS35" s="677"/>
      <c r="CT35" s="677"/>
      <c r="CU35" s="677"/>
      <c r="CV35" s="677"/>
      <c r="CW35" s="677"/>
      <c r="CX35" s="677"/>
      <c r="CY35" s="678"/>
      <c r="CZ35" s="646">
        <v>2.7</v>
      </c>
      <c r="DA35" s="675"/>
      <c r="DB35" s="675"/>
      <c r="DC35" s="679"/>
      <c r="DD35" s="650">
        <v>155164</v>
      </c>
      <c r="DE35" s="677"/>
      <c r="DF35" s="677"/>
      <c r="DG35" s="677"/>
      <c r="DH35" s="677"/>
      <c r="DI35" s="677"/>
      <c r="DJ35" s="677"/>
      <c r="DK35" s="678"/>
      <c r="DL35" s="650">
        <v>50598</v>
      </c>
      <c r="DM35" s="677"/>
      <c r="DN35" s="677"/>
      <c r="DO35" s="677"/>
      <c r="DP35" s="677"/>
      <c r="DQ35" s="677"/>
      <c r="DR35" s="677"/>
      <c r="DS35" s="677"/>
      <c r="DT35" s="677"/>
      <c r="DU35" s="677"/>
      <c r="DV35" s="678"/>
      <c r="DW35" s="646">
        <v>1.3</v>
      </c>
      <c r="DX35" s="675"/>
      <c r="DY35" s="675"/>
      <c r="DZ35" s="675"/>
      <c r="EA35" s="675"/>
      <c r="EB35" s="675"/>
      <c r="EC35" s="676"/>
    </row>
    <row r="36" spans="2:133" ht="11.25" customHeight="1" x14ac:dyDescent="0.15">
      <c r="B36" s="638" t="s">
        <v>337</v>
      </c>
      <c r="C36" s="639"/>
      <c r="D36" s="639"/>
      <c r="E36" s="639"/>
      <c r="F36" s="639"/>
      <c r="G36" s="639"/>
      <c r="H36" s="639"/>
      <c r="I36" s="639"/>
      <c r="J36" s="639"/>
      <c r="K36" s="639"/>
      <c r="L36" s="639"/>
      <c r="M36" s="639"/>
      <c r="N36" s="639"/>
      <c r="O36" s="639"/>
      <c r="P36" s="639"/>
      <c r="Q36" s="640"/>
      <c r="R36" s="641" t="s">
        <v>177</v>
      </c>
      <c r="S36" s="642"/>
      <c r="T36" s="642"/>
      <c r="U36" s="642"/>
      <c r="V36" s="642"/>
      <c r="W36" s="642"/>
      <c r="X36" s="642"/>
      <c r="Y36" s="643"/>
      <c r="Z36" s="644" t="s">
        <v>251</v>
      </c>
      <c r="AA36" s="644"/>
      <c r="AB36" s="644"/>
      <c r="AC36" s="644"/>
      <c r="AD36" s="645" t="s">
        <v>251</v>
      </c>
      <c r="AE36" s="645"/>
      <c r="AF36" s="645"/>
      <c r="AG36" s="645"/>
      <c r="AH36" s="645"/>
      <c r="AI36" s="645"/>
      <c r="AJ36" s="645"/>
      <c r="AK36" s="645"/>
      <c r="AL36" s="646" t="s">
        <v>177</v>
      </c>
      <c r="AM36" s="647"/>
      <c r="AN36" s="647"/>
      <c r="AO36" s="648"/>
      <c r="AQ36" s="718" t="s">
        <v>338</v>
      </c>
      <c r="AR36" s="719"/>
      <c r="AS36" s="719"/>
      <c r="AT36" s="719"/>
      <c r="AU36" s="719"/>
      <c r="AV36" s="719"/>
      <c r="AW36" s="719"/>
      <c r="AX36" s="719"/>
      <c r="AY36" s="720"/>
      <c r="AZ36" s="641">
        <v>330407</v>
      </c>
      <c r="BA36" s="642"/>
      <c r="BB36" s="642"/>
      <c r="BC36" s="642"/>
      <c r="BD36" s="677"/>
      <c r="BE36" s="677"/>
      <c r="BF36" s="700"/>
      <c r="BG36" s="656" t="s">
        <v>339</v>
      </c>
      <c r="BH36" s="657"/>
      <c r="BI36" s="657"/>
      <c r="BJ36" s="657"/>
      <c r="BK36" s="657"/>
      <c r="BL36" s="657"/>
      <c r="BM36" s="657"/>
      <c r="BN36" s="657"/>
      <c r="BO36" s="657"/>
      <c r="BP36" s="657"/>
      <c r="BQ36" s="657"/>
      <c r="BR36" s="657"/>
      <c r="BS36" s="657"/>
      <c r="BT36" s="657"/>
      <c r="BU36" s="658"/>
      <c r="BV36" s="641">
        <v>-25855</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954428</v>
      </c>
      <c r="CS36" s="642"/>
      <c r="CT36" s="642"/>
      <c r="CU36" s="642"/>
      <c r="CV36" s="642"/>
      <c r="CW36" s="642"/>
      <c r="CX36" s="642"/>
      <c r="CY36" s="643"/>
      <c r="CZ36" s="646">
        <v>13.2</v>
      </c>
      <c r="DA36" s="675"/>
      <c r="DB36" s="675"/>
      <c r="DC36" s="679"/>
      <c r="DD36" s="650">
        <v>803722</v>
      </c>
      <c r="DE36" s="642"/>
      <c r="DF36" s="642"/>
      <c r="DG36" s="642"/>
      <c r="DH36" s="642"/>
      <c r="DI36" s="642"/>
      <c r="DJ36" s="642"/>
      <c r="DK36" s="643"/>
      <c r="DL36" s="650">
        <v>695178</v>
      </c>
      <c r="DM36" s="642"/>
      <c r="DN36" s="642"/>
      <c r="DO36" s="642"/>
      <c r="DP36" s="642"/>
      <c r="DQ36" s="642"/>
      <c r="DR36" s="642"/>
      <c r="DS36" s="642"/>
      <c r="DT36" s="642"/>
      <c r="DU36" s="642"/>
      <c r="DV36" s="643"/>
      <c r="DW36" s="646">
        <v>17.2</v>
      </c>
      <c r="DX36" s="675"/>
      <c r="DY36" s="675"/>
      <c r="DZ36" s="675"/>
      <c r="EA36" s="675"/>
      <c r="EB36" s="675"/>
      <c r="EC36" s="676"/>
    </row>
    <row r="37" spans="2:133" ht="11.25" customHeight="1" x14ac:dyDescent="0.15">
      <c r="B37" s="638" t="s">
        <v>341</v>
      </c>
      <c r="C37" s="639"/>
      <c r="D37" s="639"/>
      <c r="E37" s="639"/>
      <c r="F37" s="639"/>
      <c r="G37" s="639"/>
      <c r="H37" s="639"/>
      <c r="I37" s="639"/>
      <c r="J37" s="639"/>
      <c r="K37" s="639"/>
      <c r="L37" s="639"/>
      <c r="M37" s="639"/>
      <c r="N37" s="639"/>
      <c r="O37" s="639"/>
      <c r="P37" s="639"/>
      <c r="Q37" s="640"/>
      <c r="R37" s="641">
        <v>177414</v>
      </c>
      <c r="S37" s="642"/>
      <c r="T37" s="642"/>
      <c r="U37" s="642"/>
      <c r="V37" s="642"/>
      <c r="W37" s="642"/>
      <c r="X37" s="642"/>
      <c r="Y37" s="643"/>
      <c r="Z37" s="644">
        <v>2.4</v>
      </c>
      <c r="AA37" s="644"/>
      <c r="AB37" s="644"/>
      <c r="AC37" s="644"/>
      <c r="AD37" s="645" t="s">
        <v>251</v>
      </c>
      <c r="AE37" s="645"/>
      <c r="AF37" s="645"/>
      <c r="AG37" s="645"/>
      <c r="AH37" s="645"/>
      <c r="AI37" s="645"/>
      <c r="AJ37" s="645"/>
      <c r="AK37" s="645"/>
      <c r="AL37" s="646" t="s">
        <v>251</v>
      </c>
      <c r="AM37" s="647"/>
      <c r="AN37" s="647"/>
      <c r="AO37" s="648"/>
      <c r="AQ37" s="718" t="s">
        <v>342</v>
      </c>
      <c r="AR37" s="719"/>
      <c r="AS37" s="719"/>
      <c r="AT37" s="719"/>
      <c r="AU37" s="719"/>
      <c r="AV37" s="719"/>
      <c r="AW37" s="719"/>
      <c r="AX37" s="719"/>
      <c r="AY37" s="720"/>
      <c r="AZ37" s="641">
        <v>12658</v>
      </c>
      <c r="BA37" s="642"/>
      <c r="BB37" s="642"/>
      <c r="BC37" s="642"/>
      <c r="BD37" s="677"/>
      <c r="BE37" s="677"/>
      <c r="BF37" s="700"/>
      <c r="BG37" s="656" t="s">
        <v>343</v>
      </c>
      <c r="BH37" s="657"/>
      <c r="BI37" s="657"/>
      <c r="BJ37" s="657"/>
      <c r="BK37" s="657"/>
      <c r="BL37" s="657"/>
      <c r="BM37" s="657"/>
      <c r="BN37" s="657"/>
      <c r="BO37" s="657"/>
      <c r="BP37" s="657"/>
      <c r="BQ37" s="657"/>
      <c r="BR37" s="657"/>
      <c r="BS37" s="657"/>
      <c r="BT37" s="657"/>
      <c r="BU37" s="658"/>
      <c r="BV37" s="641">
        <v>1701</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486242</v>
      </c>
      <c r="CS37" s="677"/>
      <c r="CT37" s="677"/>
      <c r="CU37" s="677"/>
      <c r="CV37" s="677"/>
      <c r="CW37" s="677"/>
      <c r="CX37" s="677"/>
      <c r="CY37" s="678"/>
      <c r="CZ37" s="646">
        <v>6.7</v>
      </c>
      <c r="DA37" s="675"/>
      <c r="DB37" s="675"/>
      <c r="DC37" s="679"/>
      <c r="DD37" s="650">
        <v>428242</v>
      </c>
      <c r="DE37" s="677"/>
      <c r="DF37" s="677"/>
      <c r="DG37" s="677"/>
      <c r="DH37" s="677"/>
      <c r="DI37" s="677"/>
      <c r="DJ37" s="677"/>
      <c r="DK37" s="678"/>
      <c r="DL37" s="650">
        <v>421051</v>
      </c>
      <c r="DM37" s="677"/>
      <c r="DN37" s="677"/>
      <c r="DO37" s="677"/>
      <c r="DP37" s="677"/>
      <c r="DQ37" s="677"/>
      <c r="DR37" s="677"/>
      <c r="DS37" s="677"/>
      <c r="DT37" s="677"/>
      <c r="DU37" s="677"/>
      <c r="DV37" s="678"/>
      <c r="DW37" s="646">
        <v>10.4</v>
      </c>
      <c r="DX37" s="675"/>
      <c r="DY37" s="675"/>
      <c r="DZ37" s="675"/>
      <c r="EA37" s="675"/>
      <c r="EB37" s="675"/>
      <c r="EC37" s="676"/>
    </row>
    <row r="38" spans="2:133" ht="11.25" customHeight="1" x14ac:dyDescent="0.15">
      <c r="B38" s="686" t="s">
        <v>345</v>
      </c>
      <c r="C38" s="687"/>
      <c r="D38" s="687"/>
      <c r="E38" s="687"/>
      <c r="F38" s="687"/>
      <c r="G38" s="687"/>
      <c r="H38" s="687"/>
      <c r="I38" s="687"/>
      <c r="J38" s="687"/>
      <c r="K38" s="687"/>
      <c r="L38" s="687"/>
      <c r="M38" s="687"/>
      <c r="N38" s="687"/>
      <c r="O38" s="687"/>
      <c r="P38" s="687"/>
      <c r="Q38" s="688"/>
      <c r="R38" s="721">
        <v>7268064</v>
      </c>
      <c r="S38" s="722"/>
      <c r="T38" s="722"/>
      <c r="U38" s="722"/>
      <c r="V38" s="722"/>
      <c r="W38" s="722"/>
      <c r="X38" s="722"/>
      <c r="Y38" s="723"/>
      <c r="Z38" s="724">
        <v>100</v>
      </c>
      <c r="AA38" s="724"/>
      <c r="AB38" s="724"/>
      <c r="AC38" s="724"/>
      <c r="AD38" s="725">
        <v>3865628</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t="s">
        <v>177</v>
      </c>
      <c r="BA38" s="642"/>
      <c r="BB38" s="642"/>
      <c r="BC38" s="642"/>
      <c r="BD38" s="677"/>
      <c r="BE38" s="677"/>
      <c r="BF38" s="700"/>
      <c r="BG38" s="656" t="s">
        <v>347</v>
      </c>
      <c r="BH38" s="657"/>
      <c r="BI38" s="657"/>
      <c r="BJ38" s="657"/>
      <c r="BK38" s="657"/>
      <c r="BL38" s="657"/>
      <c r="BM38" s="657"/>
      <c r="BN38" s="657"/>
      <c r="BO38" s="657"/>
      <c r="BP38" s="657"/>
      <c r="BQ38" s="657"/>
      <c r="BR38" s="657"/>
      <c r="BS38" s="657"/>
      <c r="BT38" s="657"/>
      <c r="BU38" s="658"/>
      <c r="BV38" s="641">
        <v>2546</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623474</v>
      </c>
      <c r="CS38" s="642"/>
      <c r="CT38" s="642"/>
      <c r="CU38" s="642"/>
      <c r="CV38" s="642"/>
      <c r="CW38" s="642"/>
      <c r="CX38" s="642"/>
      <c r="CY38" s="643"/>
      <c r="CZ38" s="646">
        <v>8.6</v>
      </c>
      <c r="DA38" s="675"/>
      <c r="DB38" s="675"/>
      <c r="DC38" s="679"/>
      <c r="DD38" s="650">
        <v>507563</v>
      </c>
      <c r="DE38" s="642"/>
      <c r="DF38" s="642"/>
      <c r="DG38" s="642"/>
      <c r="DH38" s="642"/>
      <c r="DI38" s="642"/>
      <c r="DJ38" s="642"/>
      <c r="DK38" s="643"/>
      <c r="DL38" s="650">
        <v>468619</v>
      </c>
      <c r="DM38" s="642"/>
      <c r="DN38" s="642"/>
      <c r="DO38" s="642"/>
      <c r="DP38" s="642"/>
      <c r="DQ38" s="642"/>
      <c r="DR38" s="642"/>
      <c r="DS38" s="642"/>
      <c r="DT38" s="642"/>
      <c r="DU38" s="642"/>
      <c r="DV38" s="643"/>
      <c r="DW38" s="646">
        <v>11.6</v>
      </c>
      <c r="DX38" s="675"/>
      <c r="DY38" s="675"/>
      <c r="DZ38" s="675"/>
      <c r="EA38" s="675"/>
      <c r="EB38" s="675"/>
      <c r="EC38" s="676"/>
    </row>
    <row r="39" spans="2:133" ht="11.25" customHeight="1" x14ac:dyDescent="0.15">
      <c r="AQ39" s="718" t="s">
        <v>349</v>
      </c>
      <c r="AR39" s="719"/>
      <c r="AS39" s="719"/>
      <c r="AT39" s="719"/>
      <c r="AU39" s="719"/>
      <c r="AV39" s="719"/>
      <c r="AW39" s="719"/>
      <c r="AX39" s="719"/>
      <c r="AY39" s="720"/>
      <c r="AZ39" s="641" t="s">
        <v>251</v>
      </c>
      <c r="BA39" s="642"/>
      <c r="BB39" s="642"/>
      <c r="BC39" s="642"/>
      <c r="BD39" s="677"/>
      <c r="BE39" s="677"/>
      <c r="BF39" s="700"/>
      <c r="BG39" s="732" t="s">
        <v>350</v>
      </c>
      <c r="BH39" s="733"/>
      <c r="BI39" s="733"/>
      <c r="BJ39" s="733"/>
      <c r="BK39" s="733"/>
      <c r="BL39" s="235"/>
      <c r="BM39" s="657" t="s">
        <v>351</v>
      </c>
      <c r="BN39" s="657"/>
      <c r="BO39" s="657"/>
      <c r="BP39" s="657"/>
      <c r="BQ39" s="657"/>
      <c r="BR39" s="657"/>
      <c r="BS39" s="657"/>
      <c r="BT39" s="657"/>
      <c r="BU39" s="658"/>
      <c r="BV39" s="641">
        <v>88</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18773</v>
      </c>
      <c r="CS39" s="677"/>
      <c r="CT39" s="677"/>
      <c r="CU39" s="677"/>
      <c r="CV39" s="677"/>
      <c r="CW39" s="677"/>
      <c r="CX39" s="677"/>
      <c r="CY39" s="678"/>
      <c r="CZ39" s="646">
        <v>0.3</v>
      </c>
      <c r="DA39" s="675"/>
      <c r="DB39" s="675"/>
      <c r="DC39" s="679"/>
      <c r="DD39" s="650" t="s">
        <v>177</v>
      </c>
      <c r="DE39" s="677"/>
      <c r="DF39" s="677"/>
      <c r="DG39" s="677"/>
      <c r="DH39" s="677"/>
      <c r="DI39" s="677"/>
      <c r="DJ39" s="677"/>
      <c r="DK39" s="678"/>
      <c r="DL39" s="650" t="s">
        <v>248</v>
      </c>
      <c r="DM39" s="677"/>
      <c r="DN39" s="677"/>
      <c r="DO39" s="677"/>
      <c r="DP39" s="677"/>
      <c r="DQ39" s="677"/>
      <c r="DR39" s="677"/>
      <c r="DS39" s="677"/>
      <c r="DT39" s="677"/>
      <c r="DU39" s="677"/>
      <c r="DV39" s="678"/>
      <c r="DW39" s="646" t="s">
        <v>251</v>
      </c>
      <c r="DX39" s="675"/>
      <c r="DY39" s="675"/>
      <c r="DZ39" s="675"/>
      <c r="EA39" s="675"/>
      <c r="EB39" s="675"/>
      <c r="EC39" s="676"/>
    </row>
    <row r="40" spans="2:133" ht="11.25" customHeight="1" x14ac:dyDescent="0.15">
      <c r="AQ40" s="718" t="s">
        <v>353</v>
      </c>
      <c r="AR40" s="719"/>
      <c r="AS40" s="719"/>
      <c r="AT40" s="719"/>
      <c r="AU40" s="719"/>
      <c r="AV40" s="719"/>
      <c r="AW40" s="719"/>
      <c r="AX40" s="719"/>
      <c r="AY40" s="720"/>
      <c r="AZ40" s="641">
        <v>146910</v>
      </c>
      <c r="BA40" s="642"/>
      <c r="BB40" s="642"/>
      <c r="BC40" s="642"/>
      <c r="BD40" s="677"/>
      <c r="BE40" s="677"/>
      <c r="BF40" s="700"/>
      <c r="BG40" s="732"/>
      <c r="BH40" s="733"/>
      <c r="BI40" s="733"/>
      <c r="BJ40" s="733"/>
      <c r="BK40" s="733"/>
      <c r="BL40" s="235"/>
      <c r="BM40" s="657" t="s">
        <v>354</v>
      </c>
      <c r="BN40" s="657"/>
      <c r="BO40" s="657"/>
      <c r="BP40" s="657"/>
      <c r="BQ40" s="657"/>
      <c r="BR40" s="657"/>
      <c r="BS40" s="657"/>
      <c r="BT40" s="657"/>
      <c r="BU40" s="658"/>
      <c r="BV40" s="641" t="s">
        <v>251</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v>192241</v>
      </c>
      <c r="CS40" s="642"/>
      <c r="CT40" s="642"/>
      <c r="CU40" s="642"/>
      <c r="CV40" s="642"/>
      <c r="CW40" s="642"/>
      <c r="CX40" s="642"/>
      <c r="CY40" s="643"/>
      <c r="CZ40" s="646">
        <v>2.6</v>
      </c>
      <c r="DA40" s="675"/>
      <c r="DB40" s="675"/>
      <c r="DC40" s="679"/>
      <c r="DD40" s="650">
        <v>99501</v>
      </c>
      <c r="DE40" s="642"/>
      <c r="DF40" s="642"/>
      <c r="DG40" s="642"/>
      <c r="DH40" s="642"/>
      <c r="DI40" s="642"/>
      <c r="DJ40" s="642"/>
      <c r="DK40" s="643"/>
      <c r="DL40" s="650" t="s">
        <v>248</v>
      </c>
      <c r="DM40" s="642"/>
      <c r="DN40" s="642"/>
      <c r="DO40" s="642"/>
      <c r="DP40" s="642"/>
      <c r="DQ40" s="642"/>
      <c r="DR40" s="642"/>
      <c r="DS40" s="642"/>
      <c r="DT40" s="642"/>
      <c r="DU40" s="642"/>
      <c r="DV40" s="643"/>
      <c r="DW40" s="646" t="s">
        <v>177</v>
      </c>
      <c r="DX40" s="675"/>
      <c r="DY40" s="675"/>
      <c r="DZ40" s="675"/>
      <c r="EA40" s="675"/>
      <c r="EB40" s="675"/>
      <c r="EC40" s="676"/>
    </row>
    <row r="41" spans="2:133" ht="11.25" customHeight="1" x14ac:dyDescent="0.15">
      <c r="AQ41" s="728" t="s">
        <v>356</v>
      </c>
      <c r="AR41" s="729"/>
      <c r="AS41" s="729"/>
      <c r="AT41" s="729"/>
      <c r="AU41" s="729"/>
      <c r="AV41" s="729"/>
      <c r="AW41" s="729"/>
      <c r="AX41" s="729"/>
      <c r="AY41" s="730"/>
      <c r="AZ41" s="721">
        <v>463906</v>
      </c>
      <c r="BA41" s="722"/>
      <c r="BB41" s="722"/>
      <c r="BC41" s="722"/>
      <c r="BD41" s="711"/>
      <c r="BE41" s="711"/>
      <c r="BF41" s="713"/>
      <c r="BG41" s="734"/>
      <c r="BH41" s="735"/>
      <c r="BI41" s="735"/>
      <c r="BJ41" s="735"/>
      <c r="BK41" s="735"/>
      <c r="BL41" s="236"/>
      <c r="BM41" s="666" t="s">
        <v>357</v>
      </c>
      <c r="BN41" s="666"/>
      <c r="BO41" s="666"/>
      <c r="BP41" s="666"/>
      <c r="BQ41" s="666"/>
      <c r="BR41" s="666"/>
      <c r="BS41" s="666"/>
      <c r="BT41" s="666"/>
      <c r="BU41" s="667"/>
      <c r="BV41" s="721">
        <v>400</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248</v>
      </c>
      <c r="CS41" s="677"/>
      <c r="CT41" s="677"/>
      <c r="CU41" s="677"/>
      <c r="CV41" s="677"/>
      <c r="CW41" s="677"/>
      <c r="CX41" s="677"/>
      <c r="CY41" s="678"/>
      <c r="CZ41" s="646" t="s">
        <v>248</v>
      </c>
      <c r="DA41" s="675"/>
      <c r="DB41" s="675"/>
      <c r="DC41" s="679"/>
      <c r="DD41" s="650" t="s">
        <v>248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360</v>
      </c>
      <c r="CE42" s="639"/>
      <c r="CF42" s="639"/>
      <c r="CG42" s="639"/>
      <c r="CH42" s="639"/>
      <c r="CI42" s="639"/>
      <c r="CJ42" s="639"/>
      <c r="CK42" s="639"/>
      <c r="CL42" s="639"/>
      <c r="CM42" s="639"/>
      <c r="CN42" s="639"/>
      <c r="CO42" s="639"/>
      <c r="CP42" s="639"/>
      <c r="CQ42" s="640"/>
      <c r="CR42" s="641">
        <v>1217814</v>
      </c>
      <c r="CS42" s="642"/>
      <c r="CT42" s="642"/>
      <c r="CU42" s="642"/>
      <c r="CV42" s="642"/>
      <c r="CW42" s="642"/>
      <c r="CX42" s="642"/>
      <c r="CY42" s="643"/>
      <c r="CZ42" s="646">
        <v>16.8</v>
      </c>
      <c r="DA42" s="647"/>
      <c r="DB42" s="647"/>
      <c r="DC42" s="742"/>
      <c r="DD42" s="650">
        <v>119611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362</v>
      </c>
      <c r="CE43" s="639"/>
      <c r="CF43" s="639"/>
      <c r="CG43" s="639"/>
      <c r="CH43" s="639"/>
      <c r="CI43" s="639"/>
      <c r="CJ43" s="639"/>
      <c r="CK43" s="639"/>
      <c r="CL43" s="639"/>
      <c r="CM43" s="639"/>
      <c r="CN43" s="639"/>
      <c r="CO43" s="639"/>
      <c r="CP43" s="639"/>
      <c r="CQ43" s="640"/>
      <c r="CR43" s="641">
        <v>30558</v>
      </c>
      <c r="CS43" s="677"/>
      <c r="CT43" s="677"/>
      <c r="CU43" s="677"/>
      <c r="CV43" s="677"/>
      <c r="CW43" s="677"/>
      <c r="CX43" s="677"/>
      <c r="CY43" s="678"/>
      <c r="CZ43" s="646">
        <v>0.4</v>
      </c>
      <c r="DA43" s="675"/>
      <c r="DB43" s="675"/>
      <c r="DC43" s="679"/>
      <c r="DD43" s="650">
        <v>30558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363</v>
      </c>
      <c r="CD44" s="753" t="s">
        <v>314</v>
      </c>
      <c r="CE44" s="754"/>
      <c r="CF44" s="638" t="s">
        <v>364</v>
      </c>
      <c r="CG44" s="639"/>
      <c r="CH44" s="639"/>
      <c r="CI44" s="639"/>
      <c r="CJ44" s="639"/>
      <c r="CK44" s="639"/>
      <c r="CL44" s="639"/>
      <c r="CM44" s="639"/>
      <c r="CN44" s="639"/>
      <c r="CO44" s="639"/>
      <c r="CP44" s="639"/>
      <c r="CQ44" s="640"/>
      <c r="CR44" s="641">
        <v>1182444</v>
      </c>
      <c r="CS44" s="642"/>
      <c r="CT44" s="642"/>
      <c r="CU44" s="642"/>
      <c r="CV44" s="642"/>
      <c r="CW44" s="642"/>
      <c r="CX44" s="642"/>
      <c r="CY44" s="643"/>
      <c r="CZ44" s="646">
        <v>16.3</v>
      </c>
      <c r="DA44" s="647"/>
      <c r="DB44" s="647"/>
      <c r="DC44" s="742"/>
      <c r="DD44" s="650">
        <v>118641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365</v>
      </c>
      <c r="CG45" s="639"/>
      <c r="CH45" s="639"/>
      <c r="CI45" s="639"/>
      <c r="CJ45" s="639"/>
      <c r="CK45" s="639"/>
      <c r="CL45" s="639"/>
      <c r="CM45" s="639"/>
      <c r="CN45" s="639"/>
      <c r="CO45" s="639"/>
      <c r="CP45" s="639"/>
      <c r="CQ45" s="640"/>
      <c r="CR45" s="641">
        <v>396937</v>
      </c>
      <c r="CS45" s="677"/>
      <c r="CT45" s="677"/>
      <c r="CU45" s="677"/>
      <c r="CV45" s="677"/>
      <c r="CW45" s="677"/>
      <c r="CX45" s="677"/>
      <c r="CY45" s="678"/>
      <c r="CZ45" s="646">
        <v>5.5</v>
      </c>
      <c r="DA45" s="675"/>
      <c r="DB45" s="675"/>
      <c r="DC45" s="679"/>
      <c r="DD45" s="650">
        <v>36574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366</v>
      </c>
      <c r="CG46" s="639"/>
      <c r="CH46" s="639"/>
      <c r="CI46" s="639"/>
      <c r="CJ46" s="639"/>
      <c r="CK46" s="639"/>
      <c r="CL46" s="639"/>
      <c r="CM46" s="639"/>
      <c r="CN46" s="639"/>
      <c r="CO46" s="639"/>
      <c r="CP46" s="639"/>
      <c r="CQ46" s="640"/>
      <c r="CR46" s="641">
        <v>770305</v>
      </c>
      <c r="CS46" s="642"/>
      <c r="CT46" s="642"/>
      <c r="CU46" s="642"/>
      <c r="CV46" s="642"/>
      <c r="CW46" s="642"/>
      <c r="CX46" s="642"/>
      <c r="CY46" s="643"/>
      <c r="CZ46" s="646">
        <v>10.6</v>
      </c>
      <c r="DA46" s="647"/>
      <c r="DB46" s="647"/>
      <c r="DC46" s="742"/>
      <c r="DD46" s="650">
        <v>82065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367</v>
      </c>
      <c r="CG47" s="639"/>
      <c r="CH47" s="639"/>
      <c r="CI47" s="639"/>
      <c r="CJ47" s="639"/>
      <c r="CK47" s="639"/>
      <c r="CL47" s="639"/>
      <c r="CM47" s="639"/>
      <c r="CN47" s="639"/>
      <c r="CO47" s="639"/>
      <c r="CP47" s="639"/>
      <c r="CQ47" s="640"/>
      <c r="CR47" s="641">
        <v>35370</v>
      </c>
      <c r="CS47" s="677"/>
      <c r="CT47" s="677"/>
      <c r="CU47" s="677"/>
      <c r="CV47" s="677"/>
      <c r="CW47" s="677"/>
      <c r="CX47" s="677"/>
      <c r="CY47" s="678"/>
      <c r="CZ47" s="646">
        <v>0.5</v>
      </c>
      <c r="DA47" s="675"/>
      <c r="DB47" s="675"/>
      <c r="DC47" s="679"/>
      <c r="DD47" s="650">
        <v>970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368</v>
      </c>
      <c r="CG48" s="639"/>
      <c r="CH48" s="639"/>
      <c r="CI48" s="639"/>
      <c r="CJ48" s="639"/>
      <c r="CK48" s="639"/>
      <c r="CL48" s="639"/>
      <c r="CM48" s="639"/>
      <c r="CN48" s="639"/>
      <c r="CO48" s="639"/>
      <c r="CP48" s="639"/>
      <c r="CQ48" s="640"/>
      <c r="CR48" s="641" t="s">
        <v>248</v>
      </c>
      <c r="CS48" s="642"/>
      <c r="CT48" s="642"/>
      <c r="CU48" s="642"/>
      <c r="CV48" s="642"/>
      <c r="CW48" s="642"/>
      <c r="CX48" s="642"/>
      <c r="CY48" s="643"/>
      <c r="CZ48" s="646" t="s">
        <v>177</v>
      </c>
      <c r="DA48" s="647"/>
      <c r="DB48" s="647"/>
      <c r="DC48" s="742"/>
      <c r="DD48" s="650" t="s">
        <v>251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369</v>
      </c>
      <c r="CE49" s="687"/>
      <c r="CF49" s="687"/>
      <c r="CG49" s="687"/>
      <c r="CH49" s="687"/>
      <c r="CI49" s="687"/>
      <c r="CJ49" s="687"/>
      <c r="CK49" s="687"/>
      <c r="CL49" s="687"/>
      <c r="CM49" s="687"/>
      <c r="CN49" s="687"/>
      <c r="CO49" s="687"/>
      <c r="CP49" s="687"/>
      <c r="CQ49" s="688"/>
      <c r="CR49" s="721">
        <v>7257567</v>
      </c>
      <c r="CS49" s="711"/>
      <c r="CT49" s="711"/>
      <c r="CU49" s="711"/>
      <c r="CV49" s="711"/>
      <c r="CW49" s="711"/>
      <c r="CX49" s="711"/>
      <c r="CY49" s="743"/>
      <c r="CZ49" s="726">
        <v>100</v>
      </c>
      <c r="DA49" s="744"/>
      <c r="DB49" s="744"/>
      <c r="DC49" s="745"/>
      <c r="DD49" s="746">
        <v>4448527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PjX25OIw92+woV3UcOFAsw0CCE/WAI/EymEgm+UkMpC3ywn3Q51nRQGI64QTeHzNnxkx7CXCtFo4fDC1WcAZog==" saltValue="WWWuKaeI0vVfwvfhqTOw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371</v>
      </c>
      <c r="DK2" s="789"/>
      <c r="DL2" s="789"/>
      <c r="DM2" s="789"/>
      <c r="DN2" s="789"/>
      <c r="DO2" s="790"/>
      <c r="DP2" s="249"/>
      <c r="DQ2" s="788" t="s">
        <v>372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6"/>
      <c r="BA5" s="256"/>
      <c r="BB5" s="256"/>
      <c r="BC5" s="256"/>
      <c r="BD5" s="256"/>
      <c r="BE5" s="257"/>
      <c r="BF5" s="257"/>
      <c r="BG5" s="257"/>
      <c r="BH5" s="257"/>
      <c r="BI5" s="257"/>
      <c r="BJ5" s="257"/>
      <c r="BK5" s="257"/>
      <c r="BL5" s="257"/>
      <c r="BM5" s="257"/>
      <c r="BN5" s="257"/>
      <c r="BO5" s="257"/>
      <c r="BP5" s="257"/>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392</v>
      </c>
      <c r="C7" s="774"/>
      <c r="D7" s="774"/>
      <c r="E7" s="774"/>
      <c r="F7" s="774"/>
      <c r="G7" s="774"/>
      <c r="H7" s="774"/>
      <c r="I7" s="774"/>
      <c r="J7" s="774"/>
      <c r="K7" s="774"/>
      <c r="L7" s="774"/>
      <c r="M7" s="774"/>
      <c r="N7" s="774"/>
      <c r="O7" s="774"/>
      <c r="P7" s="775"/>
      <c r="Q7" s="776">
        <v>7261</v>
      </c>
      <c r="R7" s="777"/>
      <c r="S7" s="777"/>
      <c r="T7" s="777"/>
      <c r="U7" s="777"/>
      <c r="V7" s="777">
        <v>7251</v>
      </c>
      <c r="W7" s="777"/>
      <c r="X7" s="777"/>
      <c r="Y7" s="777"/>
      <c r="Z7" s="777"/>
      <c r="AA7" s="777">
        <v>10</v>
      </c>
      <c r="AB7" s="777"/>
      <c r="AC7" s="777"/>
      <c r="AD7" s="777"/>
      <c r="AE7" s="778"/>
      <c r="AF7" s="779">
        <v>10</v>
      </c>
      <c r="AG7" s="780"/>
      <c r="AH7" s="780"/>
      <c r="AI7" s="780"/>
      <c r="AJ7" s="781"/>
      <c r="AK7" s="816" t="s">
        <v>599</v>
      </c>
      <c r="AL7" s="817"/>
      <c r="AM7" s="817"/>
      <c r="AN7" s="817"/>
      <c r="AO7" s="817"/>
      <c r="AP7" s="817">
        <v>10416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600</v>
      </c>
      <c r="BT7" s="821"/>
      <c r="BU7" s="821"/>
      <c r="BV7" s="821"/>
      <c r="BW7" s="821"/>
      <c r="BX7" s="821"/>
      <c r="BY7" s="821"/>
      <c r="BZ7" s="821"/>
      <c r="CA7" s="821"/>
      <c r="CB7" s="821"/>
      <c r="CC7" s="821"/>
      <c r="CD7" s="821"/>
      <c r="CE7" s="821"/>
      <c r="CF7" s="821"/>
      <c r="CG7" s="822"/>
      <c r="CH7" s="813">
        <v>0</v>
      </c>
      <c r="CI7" s="814"/>
      <c r="CJ7" s="814"/>
      <c r="CK7" s="814"/>
      <c r="CL7" s="815"/>
      <c r="CM7" s="813">
        <v>4</v>
      </c>
      <c r="CN7" s="814"/>
      <c r="CO7" s="814"/>
      <c r="CP7" s="814"/>
      <c r="CQ7" s="815"/>
      <c r="CR7" s="813">
        <v>48</v>
      </c>
      <c r="CS7" s="814"/>
      <c r="CT7" s="814"/>
      <c r="CU7" s="814"/>
      <c r="CV7" s="815"/>
      <c r="CW7" s="813">
        <v>3</v>
      </c>
      <c r="CX7" s="814"/>
      <c r="CY7" s="814"/>
      <c r="CZ7" s="814"/>
      <c r="DA7" s="815"/>
      <c r="DB7" s="813" t="s">
        <v>599</v>
      </c>
      <c r="DC7" s="814"/>
      <c r="DD7" s="814"/>
      <c r="DE7" s="814"/>
      <c r="DF7" s="815"/>
      <c r="DG7" s="813" t="s">
        <v>599</v>
      </c>
      <c r="DH7" s="814"/>
      <c r="DI7" s="814"/>
      <c r="DJ7" s="814"/>
      <c r="DK7" s="815"/>
      <c r="DL7" s="813" t="s">
        <v>599</v>
      </c>
      <c r="DM7" s="814"/>
      <c r="DN7" s="814"/>
      <c r="DO7" s="814"/>
      <c r="DP7" s="815"/>
      <c r="DQ7" s="813" t="s">
        <v>599</v>
      </c>
      <c r="DR7" s="814"/>
      <c r="DS7" s="814"/>
      <c r="DT7" s="814"/>
      <c r="DU7" s="815"/>
      <c r="DV7" s="794"/>
      <c r="DW7" s="795"/>
      <c r="DX7" s="795"/>
      <c r="DY7" s="795"/>
      <c r="DZ7" s="796"/>
      <c r="EA7" s="254"/>
    </row>
    <row r="8" spans="1:131" s="255" customFormat="1" ht="26.25" customHeight="1" x14ac:dyDescent="0.15">
      <c r="A8" s="261">
        <v>2</v>
      </c>
      <c r="B8" s="797" t="s">
        <v>393</v>
      </c>
      <c r="C8" s="798"/>
      <c r="D8" s="798"/>
      <c r="E8" s="798"/>
      <c r="F8" s="798"/>
      <c r="G8" s="798"/>
      <c r="H8" s="798"/>
      <c r="I8" s="798"/>
      <c r="J8" s="798"/>
      <c r="K8" s="798"/>
      <c r="L8" s="798"/>
      <c r="M8" s="798"/>
      <c r="N8" s="798"/>
      <c r="O8" s="798"/>
      <c r="P8" s="799"/>
      <c r="Q8" s="800">
        <v>0</v>
      </c>
      <c r="R8" s="801"/>
      <c r="S8" s="801"/>
      <c r="T8" s="801"/>
      <c r="U8" s="801"/>
      <c r="V8" s="801">
        <v>0</v>
      </c>
      <c r="W8" s="801"/>
      <c r="X8" s="801"/>
      <c r="Y8" s="801"/>
      <c r="Z8" s="801"/>
      <c r="AA8" s="801">
        <v>0</v>
      </c>
      <c r="AB8" s="801"/>
      <c r="AC8" s="801"/>
      <c r="AD8" s="801"/>
      <c r="AE8" s="802"/>
      <c r="AF8" s="803" t="s">
        <v>394</v>
      </c>
      <c r="AG8" s="804"/>
      <c r="AH8" s="804"/>
      <c r="AI8" s="804"/>
      <c r="AJ8" s="805"/>
      <c r="AK8" s="806" t="s">
        <v>599</v>
      </c>
      <c r="AL8" s="807"/>
      <c r="AM8" s="807"/>
      <c r="AN8" s="807"/>
      <c r="AO8" s="807"/>
      <c r="AP8" s="807" t="s">
        <v>599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395</v>
      </c>
      <c r="C9" s="798"/>
      <c r="D9" s="798"/>
      <c r="E9" s="798"/>
      <c r="F9" s="798"/>
      <c r="G9" s="798"/>
      <c r="H9" s="798"/>
      <c r="I9" s="798"/>
      <c r="J9" s="798"/>
      <c r="K9" s="798"/>
      <c r="L9" s="798"/>
      <c r="M9" s="798"/>
      <c r="N9" s="798"/>
      <c r="O9" s="798"/>
      <c r="P9" s="799"/>
      <c r="Q9" s="800">
        <v>13</v>
      </c>
      <c r="R9" s="801"/>
      <c r="S9" s="801"/>
      <c r="T9" s="801"/>
      <c r="U9" s="801"/>
      <c r="V9" s="801">
        <v>13</v>
      </c>
      <c r="W9" s="801"/>
      <c r="X9" s="801"/>
      <c r="Y9" s="801"/>
      <c r="Z9" s="801"/>
      <c r="AA9" s="801">
        <v>0</v>
      </c>
      <c r="AB9" s="801"/>
      <c r="AC9" s="801"/>
      <c r="AD9" s="801"/>
      <c r="AE9" s="802"/>
      <c r="AF9" s="803" t="s">
        <v>394</v>
      </c>
      <c r="AG9" s="804"/>
      <c r="AH9" s="804"/>
      <c r="AI9" s="804"/>
      <c r="AJ9" s="805"/>
      <c r="AK9" s="806">
        <v>6</v>
      </c>
      <c r="AL9" s="807"/>
      <c r="AM9" s="807"/>
      <c r="AN9" s="807"/>
      <c r="AO9" s="807"/>
      <c r="AP9" s="807" t="s">
        <v>599</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397</v>
      </c>
      <c r="B23" s="832" t="s">
        <v>398</v>
      </c>
      <c r="C23" s="833"/>
      <c r="D23" s="833"/>
      <c r="E23" s="833"/>
      <c r="F23" s="833"/>
      <c r="G23" s="833"/>
      <c r="H23" s="833"/>
      <c r="I23" s="833"/>
      <c r="J23" s="833"/>
      <c r="K23" s="833"/>
      <c r="L23" s="833"/>
      <c r="M23" s="833"/>
      <c r="N23" s="833"/>
      <c r="O23" s="833"/>
      <c r="P23" s="834"/>
      <c r="Q23" s="835">
        <v>7268</v>
      </c>
      <c r="R23" s="836"/>
      <c r="S23" s="836"/>
      <c r="T23" s="836"/>
      <c r="U23" s="836"/>
      <c r="V23" s="836">
        <v>7258</v>
      </c>
      <c r="W23" s="836"/>
      <c r="X23" s="836"/>
      <c r="Y23" s="836"/>
      <c r="Z23" s="836"/>
      <c r="AA23" s="836">
        <v>10</v>
      </c>
      <c r="AB23" s="836"/>
      <c r="AC23" s="836"/>
      <c r="AD23" s="836"/>
      <c r="AE23" s="837"/>
      <c r="AF23" s="838">
        <v>10</v>
      </c>
      <c r="AG23" s="836"/>
      <c r="AH23" s="836"/>
      <c r="AI23" s="836"/>
      <c r="AJ23" s="839"/>
      <c r="AK23" s="840"/>
      <c r="AL23" s="841"/>
      <c r="AM23" s="841"/>
      <c r="AN23" s="841"/>
      <c r="AO23" s="841"/>
      <c r="AP23" s="836">
        <v>10416</v>
      </c>
      <c r="AQ23" s="836"/>
      <c r="AR23" s="836"/>
      <c r="AS23" s="836"/>
      <c r="AT23" s="836"/>
      <c r="AU23" s="842"/>
      <c r="AV23" s="842"/>
      <c r="AW23" s="842"/>
      <c r="AX23" s="842"/>
      <c r="AY23" s="843"/>
      <c r="AZ23" s="851" t="s">
        <v>399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400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401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375</v>
      </c>
      <c r="B26" s="783"/>
      <c r="C26" s="783"/>
      <c r="D26" s="783"/>
      <c r="E26" s="783"/>
      <c r="F26" s="783"/>
      <c r="G26" s="783"/>
      <c r="H26" s="783"/>
      <c r="I26" s="783"/>
      <c r="J26" s="783"/>
      <c r="K26" s="783"/>
      <c r="L26" s="783"/>
      <c r="M26" s="783"/>
      <c r="N26" s="783"/>
      <c r="O26" s="783"/>
      <c r="P26" s="784"/>
      <c r="Q26" s="759" t="s">
        <v>402</v>
      </c>
      <c r="R26" s="760"/>
      <c r="S26" s="760"/>
      <c r="T26" s="760"/>
      <c r="U26" s="761"/>
      <c r="V26" s="759" t="s">
        <v>403</v>
      </c>
      <c r="W26" s="760"/>
      <c r="X26" s="760"/>
      <c r="Y26" s="760"/>
      <c r="Z26" s="761"/>
      <c r="AA26" s="759" t="s">
        <v>404</v>
      </c>
      <c r="AB26" s="760"/>
      <c r="AC26" s="760"/>
      <c r="AD26" s="760"/>
      <c r="AE26" s="760"/>
      <c r="AF26" s="854" t="s">
        <v>405</v>
      </c>
      <c r="AG26" s="855"/>
      <c r="AH26" s="855"/>
      <c r="AI26" s="855"/>
      <c r="AJ26" s="856"/>
      <c r="AK26" s="760" t="s">
        <v>406</v>
      </c>
      <c r="AL26" s="760"/>
      <c r="AM26" s="760"/>
      <c r="AN26" s="760"/>
      <c r="AO26" s="761"/>
      <c r="AP26" s="759" t="s">
        <v>407</v>
      </c>
      <c r="AQ26" s="760"/>
      <c r="AR26" s="760"/>
      <c r="AS26" s="760"/>
      <c r="AT26" s="761"/>
      <c r="AU26" s="759" t="s">
        <v>408</v>
      </c>
      <c r="AV26" s="760"/>
      <c r="AW26" s="760"/>
      <c r="AX26" s="760"/>
      <c r="AY26" s="761"/>
      <c r="AZ26" s="759" t="s">
        <v>409</v>
      </c>
      <c r="BA26" s="760"/>
      <c r="BB26" s="760"/>
      <c r="BC26" s="760"/>
      <c r="BD26" s="761"/>
      <c r="BE26" s="759" t="s">
        <v>382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410</v>
      </c>
      <c r="C28" s="774"/>
      <c r="D28" s="774"/>
      <c r="E28" s="774"/>
      <c r="F28" s="774"/>
      <c r="G28" s="774"/>
      <c r="H28" s="774"/>
      <c r="I28" s="774"/>
      <c r="J28" s="774"/>
      <c r="K28" s="774"/>
      <c r="L28" s="774"/>
      <c r="M28" s="774"/>
      <c r="N28" s="774"/>
      <c r="O28" s="774"/>
      <c r="P28" s="775"/>
      <c r="Q28" s="864">
        <v>1426</v>
      </c>
      <c r="R28" s="865"/>
      <c r="S28" s="865"/>
      <c r="T28" s="865"/>
      <c r="U28" s="865"/>
      <c r="V28" s="865">
        <v>1424</v>
      </c>
      <c r="W28" s="865"/>
      <c r="X28" s="865"/>
      <c r="Y28" s="865"/>
      <c r="Z28" s="865"/>
      <c r="AA28" s="865">
        <v>2</v>
      </c>
      <c r="AB28" s="865"/>
      <c r="AC28" s="865"/>
      <c r="AD28" s="865"/>
      <c r="AE28" s="866"/>
      <c r="AF28" s="867">
        <v>2</v>
      </c>
      <c r="AG28" s="865"/>
      <c r="AH28" s="865"/>
      <c r="AI28" s="865"/>
      <c r="AJ28" s="868"/>
      <c r="AK28" s="869">
        <v>147</v>
      </c>
      <c r="AL28" s="860"/>
      <c r="AM28" s="860"/>
      <c r="AN28" s="860"/>
      <c r="AO28" s="860"/>
      <c r="AP28" s="860" t="s">
        <v>599</v>
      </c>
      <c r="AQ28" s="860"/>
      <c r="AR28" s="860"/>
      <c r="AS28" s="860"/>
      <c r="AT28" s="860"/>
      <c r="AU28" s="860" t="s">
        <v>599</v>
      </c>
      <c r="AV28" s="860"/>
      <c r="AW28" s="860"/>
      <c r="AX28" s="860"/>
      <c r="AY28" s="860"/>
      <c r="AZ28" s="861" t="s">
        <v>599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411</v>
      </c>
      <c r="C29" s="798"/>
      <c r="D29" s="798"/>
      <c r="E29" s="798"/>
      <c r="F29" s="798"/>
      <c r="G29" s="798"/>
      <c r="H29" s="798"/>
      <c r="I29" s="798"/>
      <c r="J29" s="798"/>
      <c r="K29" s="798"/>
      <c r="L29" s="798"/>
      <c r="M29" s="798"/>
      <c r="N29" s="798"/>
      <c r="O29" s="798"/>
      <c r="P29" s="799"/>
      <c r="Q29" s="800">
        <v>1588</v>
      </c>
      <c r="R29" s="801"/>
      <c r="S29" s="801"/>
      <c r="T29" s="801"/>
      <c r="U29" s="801"/>
      <c r="V29" s="801">
        <v>1547</v>
      </c>
      <c r="W29" s="801"/>
      <c r="X29" s="801"/>
      <c r="Y29" s="801"/>
      <c r="Z29" s="801"/>
      <c r="AA29" s="801">
        <v>41</v>
      </c>
      <c r="AB29" s="801"/>
      <c r="AC29" s="801"/>
      <c r="AD29" s="801"/>
      <c r="AE29" s="802"/>
      <c r="AF29" s="803">
        <v>41</v>
      </c>
      <c r="AG29" s="804"/>
      <c r="AH29" s="804"/>
      <c r="AI29" s="804"/>
      <c r="AJ29" s="805"/>
      <c r="AK29" s="872">
        <v>224</v>
      </c>
      <c r="AL29" s="873"/>
      <c r="AM29" s="873"/>
      <c r="AN29" s="873"/>
      <c r="AO29" s="873"/>
      <c r="AP29" s="873">
        <v>13</v>
      </c>
      <c r="AQ29" s="873"/>
      <c r="AR29" s="873"/>
      <c r="AS29" s="873"/>
      <c r="AT29" s="873"/>
      <c r="AU29" s="873" t="s">
        <v>599</v>
      </c>
      <c r="AV29" s="873"/>
      <c r="AW29" s="873"/>
      <c r="AX29" s="873"/>
      <c r="AY29" s="873"/>
      <c r="AZ29" s="874" t="s">
        <v>599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412</v>
      </c>
      <c r="C30" s="798"/>
      <c r="D30" s="798"/>
      <c r="E30" s="798"/>
      <c r="F30" s="798"/>
      <c r="G30" s="798"/>
      <c r="H30" s="798"/>
      <c r="I30" s="798"/>
      <c r="J30" s="798"/>
      <c r="K30" s="798"/>
      <c r="L30" s="798"/>
      <c r="M30" s="798"/>
      <c r="N30" s="798"/>
      <c r="O30" s="798"/>
      <c r="P30" s="799"/>
      <c r="Q30" s="800">
        <v>176</v>
      </c>
      <c r="R30" s="801"/>
      <c r="S30" s="801"/>
      <c r="T30" s="801"/>
      <c r="U30" s="801"/>
      <c r="V30" s="801">
        <v>175</v>
      </c>
      <c r="W30" s="801"/>
      <c r="X30" s="801"/>
      <c r="Y30" s="801"/>
      <c r="Z30" s="801"/>
      <c r="AA30" s="801">
        <v>1</v>
      </c>
      <c r="AB30" s="801"/>
      <c r="AC30" s="801"/>
      <c r="AD30" s="801"/>
      <c r="AE30" s="802"/>
      <c r="AF30" s="803">
        <v>1</v>
      </c>
      <c r="AG30" s="804"/>
      <c r="AH30" s="804"/>
      <c r="AI30" s="804"/>
      <c r="AJ30" s="805"/>
      <c r="AK30" s="872">
        <v>68</v>
      </c>
      <c r="AL30" s="873"/>
      <c r="AM30" s="873"/>
      <c r="AN30" s="873"/>
      <c r="AO30" s="873"/>
      <c r="AP30" s="873" t="s">
        <v>599</v>
      </c>
      <c r="AQ30" s="873"/>
      <c r="AR30" s="873"/>
      <c r="AS30" s="873"/>
      <c r="AT30" s="873"/>
      <c r="AU30" s="873" t="s">
        <v>599</v>
      </c>
      <c r="AV30" s="873"/>
      <c r="AW30" s="873"/>
      <c r="AX30" s="873"/>
      <c r="AY30" s="873"/>
      <c r="AZ30" s="874" t="s">
        <v>599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413</v>
      </c>
      <c r="C31" s="798"/>
      <c r="D31" s="798"/>
      <c r="E31" s="798"/>
      <c r="F31" s="798"/>
      <c r="G31" s="798"/>
      <c r="H31" s="798"/>
      <c r="I31" s="798"/>
      <c r="J31" s="798"/>
      <c r="K31" s="798"/>
      <c r="L31" s="798"/>
      <c r="M31" s="798"/>
      <c r="N31" s="798"/>
      <c r="O31" s="798"/>
      <c r="P31" s="799"/>
      <c r="Q31" s="800">
        <v>379</v>
      </c>
      <c r="R31" s="801"/>
      <c r="S31" s="801"/>
      <c r="T31" s="801"/>
      <c r="U31" s="801"/>
      <c r="V31" s="801">
        <v>25</v>
      </c>
      <c r="W31" s="801"/>
      <c r="X31" s="801"/>
      <c r="Y31" s="801"/>
      <c r="Z31" s="801"/>
      <c r="AA31" s="801">
        <v>354</v>
      </c>
      <c r="AB31" s="801"/>
      <c r="AC31" s="801"/>
      <c r="AD31" s="801"/>
      <c r="AE31" s="802"/>
      <c r="AF31" s="803">
        <v>354</v>
      </c>
      <c r="AG31" s="804"/>
      <c r="AH31" s="804"/>
      <c r="AI31" s="804"/>
      <c r="AJ31" s="805"/>
      <c r="AK31" s="872" t="s">
        <v>599</v>
      </c>
      <c r="AL31" s="873"/>
      <c r="AM31" s="873"/>
      <c r="AN31" s="873"/>
      <c r="AO31" s="873"/>
      <c r="AP31" s="873">
        <v>1761</v>
      </c>
      <c r="AQ31" s="873"/>
      <c r="AR31" s="873"/>
      <c r="AS31" s="873"/>
      <c r="AT31" s="873"/>
      <c r="AU31" s="873" t="s">
        <v>599</v>
      </c>
      <c r="AV31" s="873"/>
      <c r="AW31" s="873"/>
      <c r="AX31" s="873"/>
      <c r="AY31" s="873"/>
      <c r="AZ31" s="874" t="s">
        <v>599</v>
      </c>
      <c r="BA31" s="874"/>
      <c r="BB31" s="874"/>
      <c r="BC31" s="874"/>
      <c r="BD31" s="874"/>
      <c r="BE31" s="870" t="s">
        <v>414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415</v>
      </c>
      <c r="C32" s="798"/>
      <c r="D32" s="798"/>
      <c r="E32" s="798"/>
      <c r="F32" s="798"/>
      <c r="G32" s="798"/>
      <c r="H32" s="798"/>
      <c r="I32" s="798"/>
      <c r="J32" s="798"/>
      <c r="K32" s="798"/>
      <c r="L32" s="798"/>
      <c r="M32" s="798"/>
      <c r="N32" s="798"/>
      <c r="O32" s="798"/>
      <c r="P32" s="799"/>
      <c r="Q32" s="800">
        <v>109</v>
      </c>
      <c r="R32" s="801"/>
      <c r="S32" s="801"/>
      <c r="T32" s="801"/>
      <c r="U32" s="801"/>
      <c r="V32" s="801">
        <v>109</v>
      </c>
      <c r="W32" s="801"/>
      <c r="X32" s="801"/>
      <c r="Y32" s="801"/>
      <c r="Z32" s="801"/>
      <c r="AA32" s="801">
        <v>0</v>
      </c>
      <c r="AB32" s="801"/>
      <c r="AC32" s="801"/>
      <c r="AD32" s="801"/>
      <c r="AE32" s="802"/>
      <c r="AF32" s="803">
        <v>0</v>
      </c>
      <c r="AG32" s="804"/>
      <c r="AH32" s="804"/>
      <c r="AI32" s="804"/>
      <c r="AJ32" s="805"/>
      <c r="AK32" s="872">
        <v>330</v>
      </c>
      <c r="AL32" s="873"/>
      <c r="AM32" s="873"/>
      <c r="AN32" s="873"/>
      <c r="AO32" s="873"/>
      <c r="AP32" s="873">
        <v>5717</v>
      </c>
      <c r="AQ32" s="873"/>
      <c r="AR32" s="873"/>
      <c r="AS32" s="873"/>
      <c r="AT32" s="873"/>
      <c r="AU32" s="873">
        <v>4100</v>
      </c>
      <c r="AV32" s="873"/>
      <c r="AW32" s="873"/>
      <c r="AX32" s="873"/>
      <c r="AY32" s="873"/>
      <c r="AZ32" s="874" t="s">
        <v>599</v>
      </c>
      <c r="BA32" s="874"/>
      <c r="BB32" s="874"/>
      <c r="BC32" s="874"/>
      <c r="BD32" s="874"/>
      <c r="BE32" s="870" t="s">
        <v>414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416</v>
      </c>
      <c r="C33" s="798"/>
      <c r="D33" s="798"/>
      <c r="E33" s="798"/>
      <c r="F33" s="798"/>
      <c r="G33" s="798"/>
      <c r="H33" s="798"/>
      <c r="I33" s="798"/>
      <c r="J33" s="798"/>
      <c r="K33" s="798"/>
      <c r="L33" s="798"/>
      <c r="M33" s="798"/>
      <c r="N33" s="798"/>
      <c r="O33" s="798"/>
      <c r="P33" s="799"/>
      <c r="Q33" s="800">
        <v>390</v>
      </c>
      <c r="R33" s="801"/>
      <c r="S33" s="801"/>
      <c r="T33" s="801"/>
      <c r="U33" s="801"/>
      <c r="V33" s="801">
        <v>356</v>
      </c>
      <c r="W33" s="801"/>
      <c r="X33" s="801"/>
      <c r="Y33" s="801"/>
      <c r="Z33" s="801"/>
      <c r="AA33" s="801">
        <v>34</v>
      </c>
      <c r="AB33" s="801"/>
      <c r="AC33" s="801"/>
      <c r="AD33" s="801"/>
      <c r="AE33" s="802"/>
      <c r="AF33" s="803">
        <v>34</v>
      </c>
      <c r="AG33" s="804"/>
      <c r="AH33" s="804"/>
      <c r="AI33" s="804"/>
      <c r="AJ33" s="805"/>
      <c r="AK33" s="872" t="s">
        <v>599</v>
      </c>
      <c r="AL33" s="873"/>
      <c r="AM33" s="873"/>
      <c r="AN33" s="873"/>
      <c r="AO33" s="873"/>
      <c r="AP33" s="873" t="s">
        <v>599</v>
      </c>
      <c r="AQ33" s="873"/>
      <c r="AR33" s="873"/>
      <c r="AS33" s="873"/>
      <c r="AT33" s="873"/>
      <c r="AU33" s="873" t="s">
        <v>599</v>
      </c>
      <c r="AV33" s="873"/>
      <c r="AW33" s="873"/>
      <c r="AX33" s="873"/>
      <c r="AY33" s="873"/>
      <c r="AZ33" s="874" t="s">
        <v>599</v>
      </c>
      <c r="BA33" s="874"/>
      <c r="BB33" s="874"/>
      <c r="BC33" s="874"/>
      <c r="BD33" s="874"/>
      <c r="BE33" s="870" t="s">
        <v>417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397</v>
      </c>
      <c r="B63" s="832" t="s">
        <v>419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432</v>
      </c>
      <c r="AG63" s="884"/>
      <c r="AH63" s="884"/>
      <c r="AI63" s="884"/>
      <c r="AJ63" s="885"/>
      <c r="AK63" s="886"/>
      <c r="AL63" s="881"/>
      <c r="AM63" s="881"/>
      <c r="AN63" s="881"/>
      <c r="AO63" s="881"/>
      <c r="AP63" s="884">
        <v>7491</v>
      </c>
      <c r="AQ63" s="884"/>
      <c r="AR63" s="884"/>
      <c r="AS63" s="884"/>
      <c r="AT63" s="884"/>
      <c r="AU63" s="884">
        <v>4100</v>
      </c>
      <c r="AV63" s="884"/>
      <c r="AW63" s="884"/>
      <c r="AX63" s="884"/>
      <c r="AY63" s="884"/>
      <c r="AZ63" s="888"/>
      <c r="BA63" s="888"/>
      <c r="BB63" s="888"/>
      <c r="BC63" s="888"/>
      <c r="BD63" s="888"/>
      <c r="BE63" s="889"/>
      <c r="BF63" s="889"/>
      <c r="BG63" s="889"/>
      <c r="BH63" s="889"/>
      <c r="BI63" s="890"/>
      <c r="BJ63" s="891" t="s">
        <v>420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422</v>
      </c>
      <c r="B66" s="783"/>
      <c r="C66" s="783"/>
      <c r="D66" s="783"/>
      <c r="E66" s="783"/>
      <c r="F66" s="783"/>
      <c r="G66" s="783"/>
      <c r="H66" s="783"/>
      <c r="I66" s="783"/>
      <c r="J66" s="783"/>
      <c r="K66" s="783"/>
      <c r="L66" s="783"/>
      <c r="M66" s="783"/>
      <c r="N66" s="783"/>
      <c r="O66" s="783"/>
      <c r="P66" s="784"/>
      <c r="Q66" s="759" t="s">
        <v>423</v>
      </c>
      <c r="R66" s="760"/>
      <c r="S66" s="760"/>
      <c r="T66" s="760"/>
      <c r="U66" s="761"/>
      <c r="V66" s="759" t="s">
        <v>424</v>
      </c>
      <c r="W66" s="760"/>
      <c r="X66" s="760"/>
      <c r="Y66" s="760"/>
      <c r="Z66" s="761"/>
      <c r="AA66" s="759" t="s">
        <v>404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382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596</v>
      </c>
      <c r="C68" s="912"/>
      <c r="D68" s="912"/>
      <c r="E68" s="912"/>
      <c r="F68" s="912"/>
      <c r="G68" s="912"/>
      <c r="H68" s="912"/>
      <c r="I68" s="912"/>
      <c r="J68" s="912"/>
      <c r="K68" s="912"/>
      <c r="L68" s="912"/>
      <c r="M68" s="912"/>
      <c r="N68" s="912"/>
      <c r="O68" s="912"/>
      <c r="P68" s="913"/>
      <c r="Q68" s="914">
        <v>475</v>
      </c>
      <c r="R68" s="908"/>
      <c r="S68" s="908"/>
      <c r="T68" s="908"/>
      <c r="U68" s="908"/>
      <c r="V68" s="908">
        <v>425</v>
      </c>
      <c r="W68" s="908"/>
      <c r="X68" s="908"/>
      <c r="Y68" s="908"/>
      <c r="Z68" s="908"/>
      <c r="AA68" s="908">
        <v>50</v>
      </c>
      <c r="AB68" s="908"/>
      <c r="AC68" s="908"/>
      <c r="AD68" s="908"/>
      <c r="AE68" s="908"/>
      <c r="AF68" s="908">
        <v>50</v>
      </c>
      <c r="AG68" s="908"/>
      <c r="AH68" s="908"/>
      <c r="AI68" s="908"/>
      <c r="AJ68" s="908"/>
      <c r="AK68" s="908">
        <v>37</v>
      </c>
      <c r="AL68" s="908"/>
      <c r="AM68" s="908"/>
      <c r="AN68" s="908"/>
      <c r="AO68" s="908"/>
      <c r="AP68" s="908">
        <v>63</v>
      </c>
      <c r="AQ68" s="908"/>
      <c r="AR68" s="908"/>
      <c r="AS68" s="908"/>
      <c r="AT68" s="908"/>
      <c r="AU68" s="908">
        <v>33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597</v>
      </c>
      <c r="C69" s="916"/>
      <c r="D69" s="916"/>
      <c r="E69" s="916"/>
      <c r="F69" s="916"/>
      <c r="G69" s="916"/>
      <c r="H69" s="916"/>
      <c r="I69" s="916"/>
      <c r="J69" s="916"/>
      <c r="K69" s="916"/>
      <c r="L69" s="916"/>
      <c r="M69" s="916"/>
      <c r="N69" s="916"/>
      <c r="O69" s="916"/>
      <c r="P69" s="917"/>
      <c r="Q69" s="918">
        <v>1200</v>
      </c>
      <c r="R69" s="873"/>
      <c r="S69" s="873"/>
      <c r="T69" s="873"/>
      <c r="U69" s="873"/>
      <c r="V69" s="873">
        <v>1163</v>
      </c>
      <c r="W69" s="873"/>
      <c r="X69" s="873"/>
      <c r="Y69" s="873"/>
      <c r="Z69" s="873"/>
      <c r="AA69" s="873">
        <v>37</v>
      </c>
      <c r="AB69" s="873"/>
      <c r="AC69" s="873"/>
      <c r="AD69" s="873"/>
      <c r="AE69" s="873"/>
      <c r="AF69" s="873">
        <v>37</v>
      </c>
      <c r="AG69" s="873"/>
      <c r="AH69" s="873"/>
      <c r="AI69" s="873"/>
      <c r="AJ69" s="873"/>
      <c r="AK69" s="873" t="s">
        <v>599</v>
      </c>
      <c r="AL69" s="873"/>
      <c r="AM69" s="873"/>
      <c r="AN69" s="873"/>
      <c r="AO69" s="873"/>
      <c r="AP69" s="873">
        <v>58</v>
      </c>
      <c r="AQ69" s="873"/>
      <c r="AR69" s="873"/>
      <c r="AS69" s="873"/>
      <c r="AT69" s="873"/>
      <c r="AU69" s="873">
        <v>41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598</v>
      </c>
      <c r="C70" s="916"/>
      <c r="D70" s="916"/>
      <c r="E70" s="916"/>
      <c r="F70" s="916"/>
      <c r="G70" s="916"/>
      <c r="H70" s="916"/>
      <c r="I70" s="916"/>
      <c r="J70" s="916"/>
      <c r="K70" s="916"/>
      <c r="L70" s="916"/>
      <c r="M70" s="916"/>
      <c r="N70" s="916"/>
      <c r="O70" s="916"/>
      <c r="P70" s="917"/>
      <c r="Q70" s="918">
        <v>12</v>
      </c>
      <c r="R70" s="873"/>
      <c r="S70" s="873"/>
      <c r="T70" s="873"/>
      <c r="U70" s="873"/>
      <c r="V70" s="873">
        <v>12</v>
      </c>
      <c r="W70" s="873"/>
      <c r="X70" s="873"/>
      <c r="Y70" s="873"/>
      <c r="Z70" s="873"/>
      <c r="AA70" s="873">
        <v>0</v>
      </c>
      <c r="AB70" s="873"/>
      <c r="AC70" s="873"/>
      <c r="AD70" s="873"/>
      <c r="AE70" s="873"/>
      <c r="AF70" s="873">
        <v>0</v>
      </c>
      <c r="AG70" s="873"/>
      <c r="AH70" s="873"/>
      <c r="AI70" s="873"/>
      <c r="AJ70" s="873"/>
      <c r="AK70" s="873" t="s">
        <v>599</v>
      </c>
      <c r="AL70" s="873"/>
      <c r="AM70" s="873"/>
      <c r="AN70" s="873"/>
      <c r="AO70" s="873"/>
      <c r="AP70" s="873" t="s">
        <v>599</v>
      </c>
      <c r="AQ70" s="873"/>
      <c r="AR70" s="873"/>
      <c r="AS70" s="873"/>
      <c r="AT70" s="873"/>
      <c r="AU70" s="873" t="s">
        <v>599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397</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v>121</v>
      </c>
      <c r="AQ88" s="884"/>
      <c r="AR88" s="884"/>
      <c r="AS88" s="884"/>
      <c r="AT88" s="884"/>
      <c r="AU88" s="884">
        <v>74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48</v>
      </c>
      <c r="CS102" s="892"/>
      <c r="CT102" s="892"/>
      <c r="CU102" s="892"/>
      <c r="CV102" s="935"/>
      <c r="CW102" s="934">
        <v>3</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313</v>
      </c>
      <c r="AG109" s="937"/>
      <c r="AH109" s="937"/>
      <c r="AI109" s="937"/>
      <c r="AJ109" s="938"/>
      <c r="AK109" s="936" t="s">
        <v>312</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313</v>
      </c>
      <c r="BW109" s="937"/>
      <c r="BX109" s="937"/>
      <c r="BY109" s="937"/>
      <c r="BZ109" s="938"/>
      <c r="CA109" s="936" t="s">
        <v>312</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313</v>
      </c>
      <c r="DM109" s="937"/>
      <c r="DN109" s="937"/>
      <c r="DO109" s="937"/>
      <c r="DP109" s="938"/>
      <c r="DQ109" s="936" t="s">
        <v>312</v>
      </c>
      <c r="DR109" s="937"/>
      <c r="DS109" s="937"/>
      <c r="DT109" s="937"/>
      <c r="DU109" s="938"/>
      <c r="DV109" s="936" t="s">
        <v>439</v>
      </c>
      <c r="DW109" s="937"/>
      <c r="DX109" s="937"/>
      <c r="DY109" s="937"/>
      <c r="DZ109" s="939"/>
    </row>
    <row r="110" spans="1:131" s="246" customFormat="1" ht="26.25" customHeight="1" x14ac:dyDescent="0.15">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1069764</v>
      </c>
      <c r="AB110" s="944"/>
      <c r="AC110" s="944"/>
      <c r="AD110" s="944"/>
      <c r="AE110" s="945"/>
      <c r="AF110" s="946">
        <v>1054560</v>
      </c>
      <c r="AG110" s="944"/>
      <c r="AH110" s="944"/>
      <c r="AI110" s="944"/>
      <c r="AJ110" s="945"/>
      <c r="AK110" s="946">
        <v>1083715</v>
      </c>
      <c r="AL110" s="944"/>
      <c r="AM110" s="944"/>
      <c r="AN110" s="944"/>
      <c r="AO110" s="945"/>
      <c r="AP110" s="947">
        <v>32.200000000000003</v>
      </c>
      <c r="AQ110" s="948"/>
      <c r="AR110" s="948"/>
      <c r="AS110" s="948"/>
      <c r="AT110" s="949"/>
      <c r="AU110" s="950" t="s">
        <v>72</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10402826</v>
      </c>
      <c r="BR110" s="979"/>
      <c r="BS110" s="979"/>
      <c r="BT110" s="979"/>
      <c r="BU110" s="979"/>
      <c r="BV110" s="979">
        <v>10607716</v>
      </c>
      <c r="BW110" s="979"/>
      <c r="BX110" s="979"/>
      <c r="BY110" s="979"/>
      <c r="BZ110" s="979"/>
      <c r="CA110" s="979">
        <v>10415804</v>
      </c>
      <c r="CB110" s="979"/>
      <c r="CC110" s="979"/>
      <c r="CD110" s="979"/>
      <c r="CE110" s="979"/>
      <c r="CF110" s="993">
        <v>309.60000000000002</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445</v>
      </c>
      <c r="DH110" s="979"/>
      <c r="DI110" s="979"/>
      <c r="DJ110" s="979"/>
      <c r="DK110" s="979"/>
      <c r="DL110" s="979" t="s">
        <v>399</v>
      </c>
      <c r="DM110" s="979"/>
      <c r="DN110" s="979"/>
      <c r="DO110" s="979"/>
      <c r="DP110" s="979"/>
      <c r="DQ110" s="979" t="s">
        <v>445</v>
      </c>
      <c r="DR110" s="979"/>
      <c r="DS110" s="979"/>
      <c r="DT110" s="979"/>
      <c r="DU110" s="979"/>
      <c r="DV110" s="980" t="s">
        <v>445</v>
      </c>
      <c r="DW110" s="980"/>
      <c r="DX110" s="980"/>
      <c r="DY110" s="980"/>
      <c r="DZ110" s="981"/>
    </row>
    <row r="111" spans="1:131" s="246" customFormat="1" ht="26.25" customHeight="1" x14ac:dyDescent="0.15">
      <c r="A111" s="982" t="s">
        <v>446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399</v>
      </c>
      <c r="AB111" s="986"/>
      <c r="AC111" s="986"/>
      <c r="AD111" s="986"/>
      <c r="AE111" s="987"/>
      <c r="AF111" s="988" t="s">
        <v>447</v>
      </c>
      <c r="AG111" s="986"/>
      <c r="AH111" s="986"/>
      <c r="AI111" s="986"/>
      <c r="AJ111" s="987"/>
      <c r="AK111" s="988" t="s">
        <v>445</v>
      </c>
      <c r="AL111" s="986"/>
      <c r="AM111" s="986"/>
      <c r="AN111" s="986"/>
      <c r="AO111" s="987"/>
      <c r="AP111" s="989" t="s">
        <v>445</v>
      </c>
      <c r="AQ111" s="990"/>
      <c r="AR111" s="990"/>
      <c r="AS111" s="990"/>
      <c r="AT111" s="991"/>
      <c r="AU111" s="952"/>
      <c r="AV111" s="953"/>
      <c r="AW111" s="953"/>
      <c r="AX111" s="953"/>
      <c r="AY111" s="953"/>
      <c r="AZ111" s="1001" t="s">
        <v>448</v>
      </c>
      <c r="BA111" s="1002"/>
      <c r="BB111" s="1002"/>
      <c r="BC111" s="1002"/>
      <c r="BD111" s="1002"/>
      <c r="BE111" s="1002"/>
      <c r="BF111" s="1002"/>
      <c r="BG111" s="1002"/>
      <c r="BH111" s="1002"/>
      <c r="BI111" s="1002"/>
      <c r="BJ111" s="1002"/>
      <c r="BK111" s="1002"/>
      <c r="BL111" s="1002"/>
      <c r="BM111" s="1002"/>
      <c r="BN111" s="1002"/>
      <c r="BO111" s="1002"/>
      <c r="BP111" s="1003"/>
      <c r="BQ111" s="971">
        <v>1994</v>
      </c>
      <c r="BR111" s="972"/>
      <c r="BS111" s="972"/>
      <c r="BT111" s="972"/>
      <c r="BU111" s="972"/>
      <c r="BV111" s="972">
        <v>996</v>
      </c>
      <c r="BW111" s="972"/>
      <c r="BX111" s="972"/>
      <c r="BY111" s="972"/>
      <c r="BZ111" s="972"/>
      <c r="CA111" s="972" t="s">
        <v>399</v>
      </c>
      <c r="CB111" s="972"/>
      <c r="CC111" s="972"/>
      <c r="CD111" s="972"/>
      <c r="CE111" s="972"/>
      <c r="CF111" s="966" t="s">
        <v>445</v>
      </c>
      <c r="CG111" s="967"/>
      <c r="CH111" s="967"/>
      <c r="CI111" s="967"/>
      <c r="CJ111" s="967"/>
      <c r="CK111" s="997"/>
      <c r="CL111" s="998"/>
      <c r="CM111" s="968" t="s">
        <v>449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447</v>
      </c>
      <c r="DH111" s="972"/>
      <c r="DI111" s="972"/>
      <c r="DJ111" s="972"/>
      <c r="DK111" s="972"/>
      <c r="DL111" s="972" t="s">
        <v>399</v>
      </c>
      <c r="DM111" s="972"/>
      <c r="DN111" s="972"/>
      <c r="DO111" s="972"/>
      <c r="DP111" s="972"/>
      <c r="DQ111" s="972" t="s">
        <v>445</v>
      </c>
      <c r="DR111" s="972"/>
      <c r="DS111" s="972"/>
      <c r="DT111" s="972"/>
      <c r="DU111" s="972"/>
      <c r="DV111" s="973" t="s">
        <v>399</v>
      </c>
      <c r="DW111" s="973"/>
      <c r="DX111" s="973"/>
      <c r="DY111" s="973"/>
      <c r="DZ111" s="974"/>
    </row>
    <row r="112" spans="1:131" s="246" customFormat="1" ht="26.25" customHeight="1" x14ac:dyDescent="0.15">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445</v>
      </c>
      <c r="AB112" s="1011"/>
      <c r="AC112" s="1011"/>
      <c r="AD112" s="1011"/>
      <c r="AE112" s="1012"/>
      <c r="AF112" s="1013" t="s">
        <v>445</v>
      </c>
      <c r="AG112" s="1011"/>
      <c r="AH112" s="1011"/>
      <c r="AI112" s="1011"/>
      <c r="AJ112" s="1012"/>
      <c r="AK112" s="1013" t="s">
        <v>445</v>
      </c>
      <c r="AL112" s="1011"/>
      <c r="AM112" s="1011"/>
      <c r="AN112" s="1011"/>
      <c r="AO112" s="1012"/>
      <c r="AP112" s="1014" t="s">
        <v>447</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4495165</v>
      </c>
      <c r="BR112" s="972"/>
      <c r="BS112" s="972"/>
      <c r="BT112" s="972"/>
      <c r="BU112" s="972"/>
      <c r="BV112" s="972">
        <v>4196353</v>
      </c>
      <c r="BW112" s="972"/>
      <c r="BX112" s="972"/>
      <c r="BY112" s="972"/>
      <c r="BZ112" s="972"/>
      <c r="CA112" s="972">
        <v>4100367</v>
      </c>
      <c r="CB112" s="972"/>
      <c r="CC112" s="972"/>
      <c r="CD112" s="972"/>
      <c r="CE112" s="972"/>
      <c r="CF112" s="966">
        <v>121.9</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445</v>
      </c>
      <c r="DH112" s="972"/>
      <c r="DI112" s="972"/>
      <c r="DJ112" s="972"/>
      <c r="DK112" s="972"/>
      <c r="DL112" s="972" t="s">
        <v>445</v>
      </c>
      <c r="DM112" s="972"/>
      <c r="DN112" s="972"/>
      <c r="DO112" s="972"/>
      <c r="DP112" s="972"/>
      <c r="DQ112" s="972" t="s">
        <v>399</v>
      </c>
      <c r="DR112" s="972"/>
      <c r="DS112" s="972"/>
      <c r="DT112" s="972"/>
      <c r="DU112" s="972"/>
      <c r="DV112" s="973" t="s">
        <v>445</v>
      </c>
      <c r="DW112" s="973"/>
      <c r="DX112" s="973"/>
      <c r="DY112" s="973"/>
      <c r="DZ112" s="974"/>
    </row>
    <row r="113" spans="1:130" s="246" customFormat="1" ht="26.25" customHeight="1" x14ac:dyDescent="0.15">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240029</v>
      </c>
      <c r="AB113" s="986"/>
      <c r="AC113" s="986"/>
      <c r="AD113" s="986"/>
      <c r="AE113" s="987"/>
      <c r="AF113" s="988">
        <v>243208</v>
      </c>
      <c r="AG113" s="986"/>
      <c r="AH113" s="986"/>
      <c r="AI113" s="986"/>
      <c r="AJ113" s="987"/>
      <c r="AK113" s="988">
        <v>252772</v>
      </c>
      <c r="AL113" s="986"/>
      <c r="AM113" s="986"/>
      <c r="AN113" s="986"/>
      <c r="AO113" s="987"/>
      <c r="AP113" s="989">
        <v>7.5</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89422</v>
      </c>
      <c r="BR113" s="972"/>
      <c r="BS113" s="972"/>
      <c r="BT113" s="972"/>
      <c r="BU113" s="972"/>
      <c r="BV113" s="972">
        <v>82014</v>
      </c>
      <c r="BW113" s="972"/>
      <c r="BX113" s="972"/>
      <c r="BY113" s="972"/>
      <c r="BZ113" s="972"/>
      <c r="CA113" s="972">
        <v>73950</v>
      </c>
      <c r="CB113" s="972"/>
      <c r="CC113" s="972"/>
      <c r="CD113" s="972"/>
      <c r="CE113" s="972"/>
      <c r="CF113" s="966">
        <v>2.2000000000000002</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399</v>
      </c>
      <c r="DH113" s="1011"/>
      <c r="DI113" s="1011"/>
      <c r="DJ113" s="1011"/>
      <c r="DK113" s="1012"/>
      <c r="DL113" s="1013" t="s">
        <v>447</v>
      </c>
      <c r="DM113" s="1011"/>
      <c r="DN113" s="1011"/>
      <c r="DO113" s="1011"/>
      <c r="DP113" s="1012"/>
      <c r="DQ113" s="1013" t="s">
        <v>445</v>
      </c>
      <c r="DR113" s="1011"/>
      <c r="DS113" s="1011"/>
      <c r="DT113" s="1011"/>
      <c r="DU113" s="1012"/>
      <c r="DV113" s="1014" t="s">
        <v>445</v>
      </c>
      <c r="DW113" s="1015"/>
      <c r="DX113" s="1015"/>
      <c r="DY113" s="1015"/>
      <c r="DZ113" s="1016"/>
    </row>
    <row r="114" spans="1:130" s="246" customFormat="1" ht="26.25" customHeight="1" x14ac:dyDescent="0.15">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3187</v>
      </c>
      <c r="AB114" s="1011"/>
      <c r="AC114" s="1011"/>
      <c r="AD114" s="1011"/>
      <c r="AE114" s="1012"/>
      <c r="AF114" s="1013">
        <v>8683</v>
      </c>
      <c r="AG114" s="1011"/>
      <c r="AH114" s="1011"/>
      <c r="AI114" s="1011"/>
      <c r="AJ114" s="1012"/>
      <c r="AK114" s="1013">
        <v>8216</v>
      </c>
      <c r="AL114" s="1011"/>
      <c r="AM114" s="1011"/>
      <c r="AN114" s="1011"/>
      <c r="AO114" s="1012"/>
      <c r="AP114" s="1014">
        <v>0.2</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1576033</v>
      </c>
      <c r="BR114" s="972"/>
      <c r="BS114" s="972"/>
      <c r="BT114" s="972"/>
      <c r="BU114" s="972"/>
      <c r="BV114" s="972">
        <v>1551630</v>
      </c>
      <c r="BW114" s="972"/>
      <c r="BX114" s="972"/>
      <c r="BY114" s="972"/>
      <c r="BZ114" s="972"/>
      <c r="CA114" s="972">
        <v>1535629</v>
      </c>
      <c r="CB114" s="972"/>
      <c r="CC114" s="972"/>
      <c r="CD114" s="972"/>
      <c r="CE114" s="972"/>
      <c r="CF114" s="966">
        <v>45.7</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447</v>
      </c>
      <c r="DH114" s="1011"/>
      <c r="DI114" s="1011"/>
      <c r="DJ114" s="1011"/>
      <c r="DK114" s="1012"/>
      <c r="DL114" s="1013" t="s">
        <v>399</v>
      </c>
      <c r="DM114" s="1011"/>
      <c r="DN114" s="1011"/>
      <c r="DO114" s="1011"/>
      <c r="DP114" s="1012"/>
      <c r="DQ114" s="1013" t="s">
        <v>399</v>
      </c>
      <c r="DR114" s="1011"/>
      <c r="DS114" s="1011"/>
      <c r="DT114" s="1011"/>
      <c r="DU114" s="1012"/>
      <c r="DV114" s="1014" t="s">
        <v>399</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1000</v>
      </c>
      <c r="AB115" s="986"/>
      <c r="AC115" s="986"/>
      <c r="AD115" s="986"/>
      <c r="AE115" s="987"/>
      <c r="AF115" s="988">
        <v>998</v>
      </c>
      <c r="AG115" s="986"/>
      <c r="AH115" s="986"/>
      <c r="AI115" s="986"/>
      <c r="AJ115" s="987"/>
      <c r="AK115" s="988">
        <v>995</v>
      </c>
      <c r="AL115" s="986"/>
      <c r="AM115" s="986"/>
      <c r="AN115" s="986"/>
      <c r="AO115" s="987"/>
      <c r="AP115" s="989">
        <v>0</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399</v>
      </c>
      <c r="BR115" s="972"/>
      <c r="BS115" s="972"/>
      <c r="BT115" s="972"/>
      <c r="BU115" s="972"/>
      <c r="BV115" s="972" t="s">
        <v>445</v>
      </c>
      <c r="BW115" s="972"/>
      <c r="BX115" s="972"/>
      <c r="BY115" s="972"/>
      <c r="BZ115" s="972"/>
      <c r="CA115" s="972" t="s">
        <v>447</v>
      </c>
      <c r="CB115" s="972"/>
      <c r="CC115" s="972"/>
      <c r="CD115" s="972"/>
      <c r="CE115" s="972"/>
      <c r="CF115" s="966" t="s">
        <v>399</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399</v>
      </c>
      <c r="DH115" s="1011"/>
      <c r="DI115" s="1011"/>
      <c r="DJ115" s="1011"/>
      <c r="DK115" s="1012"/>
      <c r="DL115" s="1013" t="s">
        <v>399</v>
      </c>
      <c r="DM115" s="1011"/>
      <c r="DN115" s="1011"/>
      <c r="DO115" s="1011"/>
      <c r="DP115" s="1012"/>
      <c r="DQ115" s="1013" t="s">
        <v>399</v>
      </c>
      <c r="DR115" s="1011"/>
      <c r="DS115" s="1011"/>
      <c r="DT115" s="1011"/>
      <c r="DU115" s="1012"/>
      <c r="DV115" s="1014" t="s">
        <v>399</v>
      </c>
      <c r="DW115" s="1015"/>
      <c r="DX115" s="1015"/>
      <c r="DY115" s="1015"/>
      <c r="DZ115" s="1016"/>
    </row>
    <row r="116" spans="1:130" s="246" customFormat="1" ht="26.25" customHeight="1" x14ac:dyDescent="0.15">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80</v>
      </c>
      <c r="AB116" s="1011"/>
      <c r="AC116" s="1011"/>
      <c r="AD116" s="1011"/>
      <c r="AE116" s="1012"/>
      <c r="AF116" s="1013">
        <v>173</v>
      </c>
      <c r="AG116" s="1011"/>
      <c r="AH116" s="1011"/>
      <c r="AI116" s="1011"/>
      <c r="AJ116" s="1012"/>
      <c r="AK116" s="1013">
        <v>383</v>
      </c>
      <c r="AL116" s="1011"/>
      <c r="AM116" s="1011"/>
      <c r="AN116" s="1011"/>
      <c r="AO116" s="1012"/>
      <c r="AP116" s="1014">
        <v>0</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447</v>
      </c>
      <c r="BR116" s="972"/>
      <c r="BS116" s="972"/>
      <c r="BT116" s="972"/>
      <c r="BU116" s="972"/>
      <c r="BV116" s="972" t="s">
        <v>447</v>
      </c>
      <c r="BW116" s="972"/>
      <c r="BX116" s="972"/>
      <c r="BY116" s="972"/>
      <c r="BZ116" s="972"/>
      <c r="CA116" s="972" t="s">
        <v>447</v>
      </c>
      <c r="CB116" s="972"/>
      <c r="CC116" s="972"/>
      <c r="CD116" s="972"/>
      <c r="CE116" s="972"/>
      <c r="CF116" s="966" t="s">
        <v>447</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1994</v>
      </c>
      <c r="DH116" s="1011"/>
      <c r="DI116" s="1011"/>
      <c r="DJ116" s="1011"/>
      <c r="DK116" s="1012"/>
      <c r="DL116" s="1013">
        <v>996</v>
      </c>
      <c r="DM116" s="1011"/>
      <c r="DN116" s="1011"/>
      <c r="DO116" s="1011"/>
      <c r="DP116" s="1012"/>
      <c r="DQ116" s="1013" t="s">
        <v>399</v>
      </c>
      <c r="DR116" s="1011"/>
      <c r="DS116" s="1011"/>
      <c r="DT116" s="1011"/>
      <c r="DU116" s="1012"/>
      <c r="DV116" s="1014" t="s">
        <v>445</v>
      </c>
      <c r="DW116" s="1015"/>
      <c r="DX116" s="1015"/>
      <c r="DY116" s="1015"/>
      <c r="DZ116" s="1016"/>
    </row>
    <row r="117" spans="1:130" s="246" customFormat="1" ht="26.25" customHeight="1" x14ac:dyDescent="0.15">
      <c r="A117" s="956" t="s">
        <v>192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1314060</v>
      </c>
      <c r="AB117" s="1029"/>
      <c r="AC117" s="1029"/>
      <c r="AD117" s="1029"/>
      <c r="AE117" s="1030"/>
      <c r="AF117" s="1031">
        <v>1307622</v>
      </c>
      <c r="AG117" s="1029"/>
      <c r="AH117" s="1029"/>
      <c r="AI117" s="1029"/>
      <c r="AJ117" s="1030"/>
      <c r="AK117" s="1031">
        <v>1346081</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399</v>
      </c>
      <c r="BR117" s="972"/>
      <c r="BS117" s="972"/>
      <c r="BT117" s="972"/>
      <c r="BU117" s="972"/>
      <c r="BV117" s="972" t="s">
        <v>399</v>
      </c>
      <c r="BW117" s="972"/>
      <c r="BX117" s="972"/>
      <c r="BY117" s="972"/>
      <c r="BZ117" s="972"/>
      <c r="CA117" s="972" t="s">
        <v>399</v>
      </c>
      <c r="CB117" s="972"/>
      <c r="CC117" s="972"/>
      <c r="CD117" s="972"/>
      <c r="CE117" s="972"/>
      <c r="CF117" s="966" t="s">
        <v>399</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399</v>
      </c>
      <c r="DH117" s="1011"/>
      <c r="DI117" s="1011"/>
      <c r="DJ117" s="1011"/>
      <c r="DK117" s="1012"/>
      <c r="DL117" s="1013" t="s">
        <v>399</v>
      </c>
      <c r="DM117" s="1011"/>
      <c r="DN117" s="1011"/>
      <c r="DO117" s="1011"/>
      <c r="DP117" s="1012"/>
      <c r="DQ117" s="1013" t="s">
        <v>399</v>
      </c>
      <c r="DR117" s="1011"/>
      <c r="DS117" s="1011"/>
      <c r="DT117" s="1011"/>
      <c r="DU117" s="1012"/>
      <c r="DV117" s="1014" t="s">
        <v>399</v>
      </c>
      <c r="DW117" s="1015"/>
      <c r="DX117" s="1015"/>
      <c r="DY117" s="1015"/>
      <c r="DZ117" s="1016"/>
    </row>
    <row r="118" spans="1:130" s="246" customFormat="1" ht="26.25" customHeight="1" x14ac:dyDescent="0.15">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313</v>
      </c>
      <c r="AG118" s="937"/>
      <c r="AH118" s="937"/>
      <c r="AI118" s="937"/>
      <c r="AJ118" s="938"/>
      <c r="AK118" s="936" t="s">
        <v>312</v>
      </c>
      <c r="AL118" s="937"/>
      <c r="AM118" s="937"/>
      <c r="AN118" s="937"/>
      <c r="AO118" s="938"/>
      <c r="AP118" s="1023" t="s">
        <v>439</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470</v>
      </c>
      <c r="BR118" s="1050"/>
      <c r="BS118" s="1050"/>
      <c r="BT118" s="1050"/>
      <c r="BU118" s="1050"/>
      <c r="BV118" s="1050" t="s">
        <v>470</v>
      </c>
      <c r="BW118" s="1050"/>
      <c r="BX118" s="1050"/>
      <c r="BY118" s="1050"/>
      <c r="BZ118" s="1050"/>
      <c r="CA118" s="1050" t="s">
        <v>470</v>
      </c>
      <c r="CB118" s="1050"/>
      <c r="CC118" s="1050"/>
      <c r="CD118" s="1050"/>
      <c r="CE118" s="1050"/>
      <c r="CF118" s="966" t="s">
        <v>470</v>
      </c>
      <c r="CG118" s="967"/>
      <c r="CH118" s="967"/>
      <c r="CI118" s="967"/>
      <c r="CJ118" s="967"/>
      <c r="CK118" s="997"/>
      <c r="CL118" s="998"/>
      <c r="CM118" s="968" t="s">
        <v>471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470</v>
      </c>
      <c r="DH118" s="1011"/>
      <c r="DI118" s="1011"/>
      <c r="DJ118" s="1011"/>
      <c r="DK118" s="1012"/>
      <c r="DL118" s="1013" t="s">
        <v>470</v>
      </c>
      <c r="DM118" s="1011"/>
      <c r="DN118" s="1011"/>
      <c r="DO118" s="1011"/>
      <c r="DP118" s="1012"/>
      <c r="DQ118" s="1013" t="s">
        <v>470</v>
      </c>
      <c r="DR118" s="1011"/>
      <c r="DS118" s="1011"/>
      <c r="DT118" s="1011"/>
      <c r="DU118" s="1012"/>
      <c r="DV118" s="1014" t="s">
        <v>470</v>
      </c>
      <c r="DW118" s="1015"/>
      <c r="DX118" s="1015"/>
      <c r="DY118" s="1015"/>
      <c r="DZ118" s="1016"/>
    </row>
    <row r="119" spans="1:130" s="246" customFormat="1" ht="26.25" customHeight="1" x14ac:dyDescent="0.15">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470</v>
      </c>
      <c r="AB119" s="944"/>
      <c r="AC119" s="944"/>
      <c r="AD119" s="944"/>
      <c r="AE119" s="945"/>
      <c r="AF119" s="946" t="s">
        <v>470</v>
      </c>
      <c r="AG119" s="944"/>
      <c r="AH119" s="944"/>
      <c r="AI119" s="944"/>
      <c r="AJ119" s="945"/>
      <c r="AK119" s="946" t="s">
        <v>470</v>
      </c>
      <c r="AL119" s="944"/>
      <c r="AM119" s="944"/>
      <c r="AN119" s="944"/>
      <c r="AO119" s="945"/>
      <c r="AP119" s="947" t="s">
        <v>470</v>
      </c>
      <c r="AQ119" s="948"/>
      <c r="AR119" s="948"/>
      <c r="AS119" s="948"/>
      <c r="AT119" s="949"/>
      <c r="AU119" s="954"/>
      <c r="AV119" s="955"/>
      <c r="AW119" s="955"/>
      <c r="AX119" s="955"/>
      <c r="AY119" s="955"/>
      <c r="AZ119" s="277" t="s">
        <v>192</v>
      </c>
      <c r="BA119" s="277"/>
      <c r="BB119" s="277"/>
      <c r="BC119" s="277"/>
      <c r="BD119" s="277"/>
      <c r="BE119" s="277"/>
      <c r="BF119" s="277"/>
      <c r="BG119" s="277"/>
      <c r="BH119" s="277"/>
      <c r="BI119" s="277"/>
      <c r="BJ119" s="277"/>
      <c r="BK119" s="277"/>
      <c r="BL119" s="277"/>
      <c r="BM119" s="277"/>
      <c r="BN119" s="277"/>
      <c r="BO119" s="1027" t="s">
        <v>472</v>
      </c>
      <c r="BP119" s="1058"/>
      <c r="BQ119" s="1049">
        <v>16565440</v>
      </c>
      <c r="BR119" s="1050"/>
      <c r="BS119" s="1050"/>
      <c r="BT119" s="1050"/>
      <c r="BU119" s="1050"/>
      <c r="BV119" s="1050">
        <v>16438709</v>
      </c>
      <c r="BW119" s="1050"/>
      <c r="BX119" s="1050"/>
      <c r="BY119" s="1050"/>
      <c r="BZ119" s="1050"/>
      <c r="CA119" s="1050">
        <v>16125750</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474</v>
      </c>
      <c r="DH119" s="1036"/>
      <c r="DI119" s="1036"/>
      <c r="DJ119" s="1036"/>
      <c r="DK119" s="1037"/>
      <c r="DL119" s="1035" t="s">
        <v>475</v>
      </c>
      <c r="DM119" s="1036"/>
      <c r="DN119" s="1036"/>
      <c r="DO119" s="1036"/>
      <c r="DP119" s="1037"/>
      <c r="DQ119" s="1035" t="s">
        <v>474</v>
      </c>
      <c r="DR119" s="1036"/>
      <c r="DS119" s="1036"/>
      <c r="DT119" s="1036"/>
      <c r="DU119" s="1037"/>
      <c r="DV119" s="1038" t="s">
        <v>476</v>
      </c>
      <c r="DW119" s="1039"/>
      <c r="DX119" s="1039"/>
      <c r="DY119" s="1039"/>
      <c r="DZ119" s="1040"/>
    </row>
    <row r="120" spans="1:130" s="246" customFormat="1" ht="26.25" customHeight="1" x14ac:dyDescent="0.15">
      <c r="A120" s="1111"/>
      <c r="B120" s="998"/>
      <c r="C120" s="968" t="s">
        <v>449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475</v>
      </c>
      <c r="AB120" s="1011"/>
      <c r="AC120" s="1011"/>
      <c r="AD120" s="1011"/>
      <c r="AE120" s="1012"/>
      <c r="AF120" s="1013" t="s">
        <v>399</v>
      </c>
      <c r="AG120" s="1011"/>
      <c r="AH120" s="1011"/>
      <c r="AI120" s="1011"/>
      <c r="AJ120" s="1012"/>
      <c r="AK120" s="1013" t="s">
        <v>475</v>
      </c>
      <c r="AL120" s="1011"/>
      <c r="AM120" s="1011"/>
      <c r="AN120" s="1011"/>
      <c r="AO120" s="1012"/>
      <c r="AP120" s="1014" t="s">
        <v>474</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1213541</v>
      </c>
      <c r="BR120" s="979"/>
      <c r="BS120" s="979"/>
      <c r="BT120" s="979"/>
      <c r="BU120" s="979"/>
      <c r="BV120" s="979">
        <v>1180750</v>
      </c>
      <c r="BW120" s="979"/>
      <c r="BX120" s="979"/>
      <c r="BY120" s="979"/>
      <c r="BZ120" s="979"/>
      <c r="CA120" s="979">
        <v>933851</v>
      </c>
      <c r="CB120" s="979"/>
      <c r="CC120" s="979"/>
      <c r="CD120" s="979"/>
      <c r="CE120" s="979"/>
      <c r="CF120" s="993">
        <v>27.8</v>
      </c>
      <c r="CG120" s="994"/>
      <c r="CH120" s="994"/>
      <c r="CI120" s="994"/>
      <c r="CJ120" s="994"/>
      <c r="CK120" s="1059" t="s">
        <v>479</v>
      </c>
      <c r="CL120" s="1060"/>
      <c r="CM120" s="1060"/>
      <c r="CN120" s="1060"/>
      <c r="CO120" s="1061"/>
      <c r="CP120" s="1067" t="s">
        <v>480</v>
      </c>
      <c r="CQ120" s="1068"/>
      <c r="CR120" s="1068"/>
      <c r="CS120" s="1068"/>
      <c r="CT120" s="1068"/>
      <c r="CU120" s="1068"/>
      <c r="CV120" s="1068"/>
      <c r="CW120" s="1068"/>
      <c r="CX120" s="1068"/>
      <c r="CY120" s="1068"/>
      <c r="CZ120" s="1068"/>
      <c r="DA120" s="1068"/>
      <c r="DB120" s="1068"/>
      <c r="DC120" s="1068"/>
      <c r="DD120" s="1068"/>
      <c r="DE120" s="1068"/>
      <c r="DF120" s="1069"/>
      <c r="DG120" s="978">
        <v>4495165</v>
      </c>
      <c r="DH120" s="979"/>
      <c r="DI120" s="979"/>
      <c r="DJ120" s="979"/>
      <c r="DK120" s="979"/>
      <c r="DL120" s="979">
        <v>4196353</v>
      </c>
      <c r="DM120" s="979"/>
      <c r="DN120" s="979"/>
      <c r="DO120" s="979"/>
      <c r="DP120" s="979"/>
      <c r="DQ120" s="979">
        <v>4100367</v>
      </c>
      <c r="DR120" s="979"/>
      <c r="DS120" s="979"/>
      <c r="DT120" s="979"/>
      <c r="DU120" s="979"/>
      <c r="DV120" s="980">
        <v>121.9</v>
      </c>
      <c r="DW120" s="980"/>
      <c r="DX120" s="980"/>
      <c r="DY120" s="980"/>
      <c r="DZ120" s="981"/>
    </row>
    <row r="121" spans="1:130" s="246" customFormat="1" ht="26.25" customHeight="1" x14ac:dyDescent="0.15">
      <c r="A121" s="1111"/>
      <c r="B121" s="998"/>
      <c r="C121" s="1019" t="s">
        <v>481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474</v>
      </c>
      <c r="AB121" s="1011"/>
      <c r="AC121" s="1011"/>
      <c r="AD121" s="1011"/>
      <c r="AE121" s="1012"/>
      <c r="AF121" s="1013" t="s">
        <v>420</v>
      </c>
      <c r="AG121" s="1011"/>
      <c r="AH121" s="1011"/>
      <c r="AI121" s="1011"/>
      <c r="AJ121" s="1012"/>
      <c r="AK121" s="1013" t="s">
        <v>474</v>
      </c>
      <c r="AL121" s="1011"/>
      <c r="AM121" s="1011"/>
      <c r="AN121" s="1011"/>
      <c r="AO121" s="1012"/>
      <c r="AP121" s="1014" t="s">
        <v>482</v>
      </c>
      <c r="AQ121" s="1015"/>
      <c r="AR121" s="1015"/>
      <c r="AS121" s="1015"/>
      <c r="AT121" s="1016"/>
      <c r="AU121" s="1044"/>
      <c r="AV121" s="1045"/>
      <c r="AW121" s="1045"/>
      <c r="AX121" s="1045"/>
      <c r="AY121" s="1046"/>
      <c r="AZ121" s="1001" t="s">
        <v>483</v>
      </c>
      <c r="BA121" s="1002"/>
      <c r="BB121" s="1002"/>
      <c r="BC121" s="1002"/>
      <c r="BD121" s="1002"/>
      <c r="BE121" s="1002"/>
      <c r="BF121" s="1002"/>
      <c r="BG121" s="1002"/>
      <c r="BH121" s="1002"/>
      <c r="BI121" s="1002"/>
      <c r="BJ121" s="1002"/>
      <c r="BK121" s="1002"/>
      <c r="BL121" s="1002"/>
      <c r="BM121" s="1002"/>
      <c r="BN121" s="1002"/>
      <c r="BO121" s="1002"/>
      <c r="BP121" s="1003"/>
      <c r="BQ121" s="971">
        <v>1667589</v>
      </c>
      <c r="BR121" s="972"/>
      <c r="BS121" s="972"/>
      <c r="BT121" s="972"/>
      <c r="BU121" s="972"/>
      <c r="BV121" s="972">
        <v>1488642</v>
      </c>
      <c r="BW121" s="972"/>
      <c r="BX121" s="972"/>
      <c r="BY121" s="972"/>
      <c r="BZ121" s="972"/>
      <c r="CA121" s="972">
        <v>1394388</v>
      </c>
      <c r="CB121" s="972"/>
      <c r="CC121" s="972"/>
      <c r="CD121" s="972"/>
      <c r="CE121" s="972"/>
      <c r="CF121" s="966">
        <v>41.5</v>
      </c>
      <c r="CG121" s="967"/>
      <c r="CH121" s="967"/>
      <c r="CI121" s="967"/>
      <c r="CJ121" s="967"/>
      <c r="CK121" s="1062"/>
      <c r="CL121" s="1063"/>
      <c r="CM121" s="1063"/>
      <c r="CN121" s="1063"/>
      <c r="CO121" s="1064"/>
      <c r="CP121" s="1072" t="s">
        <v>484</v>
      </c>
      <c r="CQ121" s="1073"/>
      <c r="CR121" s="1073"/>
      <c r="CS121" s="1073"/>
      <c r="CT121" s="1073"/>
      <c r="CU121" s="1073"/>
      <c r="CV121" s="1073"/>
      <c r="CW121" s="1073"/>
      <c r="CX121" s="1073"/>
      <c r="CY121" s="1073"/>
      <c r="CZ121" s="1073"/>
      <c r="DA121" s="1073"/>
      <c r="DB121" s="1073"/>
      <c r="DC121" s="1073"/>
      <c r="DD121" s="1073"/>
      <c r="DE121" s="1073"/>
      <c r="DF121" s="1074"/>
      <c r="DG121" s="971" t="s">
        <v>475</v>
      </c>
      <c r="DH121" s="972"/>
      <c r="DI121" s="972"/>
      <c r="DJ121" s="972"/>
      <c r="DK121" s="972"/>
      <c r="DL121" s="972" t="s">
        <v>474</v>
      </c>
      <c r="DM121" s="972"/>
      <c r="DN121" s="972"/>
      <c r="DO121" s="972"/>
      <c r="DP121" s="972"/>
      <c r="DQ121" s="972" t="s">
        <v>474</v>
      </c>
      <c r="DR121" s="972"/>
      <c r="DS121" s="972"/>
      <c r="DT121" s="972"/>
      <c r="DU121" s="972"/>
      <c r="DV121" s="973" t="s">
        <v>470</v>
      </c>
      <c r="DW121" s="973"/>
      <c r="DX121" s="973"/>
      <c r="DY121" s="973"/>
      <c r="DZ121" s="974"/>
    </row>
    <row r="122" spans="1:130" s="246" customFormat="1" ht="26.25" customHeight="1" x14ac:dyDescent="0.15">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475</v>
      </c>
      <c r="AB122" s="1011"/>
      <c r="AC122" s="1011"/>
      <c r="AD122" s="1011"/>
      <c r="AE122" s="1012"/>
      <c r="AF122" s="1013" t="s">
        <v>474</v>
      </c>
      <c r="AG122" s="1011"/>
      <c r="AH122" s="1011"/>
      <c r="AI122" s="1011"/>
      <c r="AJ122" s="1012"/>
      <c r="AK122" s="1013" t="s">
        <v>485</v>
      </c>
      <c r="AL122" s="1011"/>
      <c r="AM122" s="1011"/>
      <c r="AN122" s="1011"/>
      <c r="AO122" s="1012"/>
      <c r="AP122" s="1014" t="s">
        <v>474</v>
      </c>
      <c r="AQ122" s="1015"/>
      <c r="AR122" s="1015"/>
      <c r="AS122" s="1015"/>
      <c r="AT122" s="1016"/>
      <c r="AU122" s="1044"/>
      <c r="AV122" s="1045"/>
      <c r="AW122" s="1045"/>
      <c r="AX122" s="1045"/>
      <c r="AY122" s="1046"/>
      <c r="AZ122" s="1026" t="s">
        <v>486</v>
      </c>
      <c r="BA122" s="1017"/>
      <c r="BB122" s="1017"/>
      <c r="BC122" s="1017"/>
      <c r="BD122" s="1017"/>
      <c r="BE122" s="1017"/>
      <c r="BF122" s="1017"/>
      <c r="BG122" s="1017"/>
      <c r="BH122" s="1017"/>
      <c r="BI122" s="1017"/>
      <c r="BJ122" s="1017"/>
      <c r="BK122" s="1017"/>
      <c r="BL122" s="1017"/>
      <c r="BM122" s="1017"/>
      <c r="BN122" s="1017"/>
      <c r="BO122" s="1017"/>
      <c r="BP122" s="1018"/>
      <c r="BQ122" s="1049">
        <v>7833841</v>
      </c>
      <c r="BR122" s="1050"/>
      <c r="BS122" s="1050"/>
      <c r="BT122" s="1050"/>
      <c r="BU122" s="1050"/>
      <c r="BV122" s="1050">
        <v>8139216</v>
      </c>
      <c r="BW122" s="1050"/>
      <c r="BX122" s="1050"/>
      <c r="BY122" s="1050"/>
      <c r="BZ122" s="1050"/>
      <c r="CA122" s="1050">
        <v>8197274</v>
      </c>
      <c r="CB122" s="1050"/>
      <c r="CC122" s="1050"/>
      <c r="CD122" s="1050"/>
      <c r="CE122" s="1050"/>
      <c r="CF122" s="1070">
        <v>243.7</v>
      </c>
      <c r="CG122" s="1071"/>
      <c r="CH122" s="1071"/>
      <c r="CI122" s="1071"/>
      <c r="CJ122" s="1071"/>
      <c r="CK122" s="1062"/>
      <c r="CL122" s="1063"/>
      <c r="CM122" s="1063"/>
      <c r="CN122" s="1063"/>
      <c r="CO122" s="1064"/>
      <c r="CP122" s="1072" t="s">
        <v>487</v>
      </c>
      <c r="CQ122" s="1073"/>
      <c r="CR122" s="1073"/>
      <c r="CS122" s="1073"/>
      <c r="CT122" s="1073"/>
      <c r="CU122" s="1073"/>
      <c r="CV122" s="1073"/>
      <c r="CW122" s="1073"/>
      <c r="CX122" s="1073"/>
      <c r="CY122" s="1073"/>
      <c r="CZ122" s="1073"/>
      <c r="DA122" s="1073"/>
      <c r="DB122" s="1073"/>
      <c r="DC122" s="1073"/>
      <c r="DD122" s="1073"/>
      <c r="DE122" s="1073"/>
      <c r="DF122" s="1074"/>
      <c r="DG122" s="971" t="s">
        <v>399</v>
      </c>
      <c r="DH122" s="972"/>
      <c r="DI122" s="972"/>
      <c r="DJ122" s="972"/>
      <c r="DK122" s="972"/>
      <c r="DL122" s="972" t="s">
        <v>475</v>
      </c>
      <c r="DM122" s="972"/>
      <c r="DN122" s="972"/>
      <c r="DO122" s="972"/>
      <c r="DP122" s="972"/>
      <c r="DQ122" s="972" t="s">
        <v>474</v>
      </c>
      <c r="DR122" s="972"/>
      <c r="DS122" s="972"/>
      <c r="DT122" s="972"/>
      <c r="DU122" s="972"/>
      <c r="DV122" s="973" t="s">
        <v>474</v>
      </c>
      <c r="DW122" s="973"/>
      <c r="DX122" s="973"/>
      <c r="DY122" s="973"/>
      <c r="DZ122" s="974"/>
    </row>
    <row r="123" spans="1:130" s="246" customFormat="1" ht="26.25" customHeight="1" x14ac:dyDescent="0.15">
      <c r="A123" s="1111"/>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474</v>
      </c>
      <c r="AB123" s="1011"/>
      <c r="AC123" s="1011"/>
      <c r="AD123" s="1011"/>
      <c r="AE123" s="1012"/>
      <c r="AF123" s="1013" t="s">
        <v>475</v>
      </c>
      <c r="AG123" s="1011"/>
      <c r="AH123" s="1011"/>
      <c r="AI123" s="1011"/>
      <c r="AJ123" s="1012"/>
      <c r="AK123" s="1013" t="s">
        <v>475</v>
      </c>
      <c r="AL123" s="1011"/>
      <c r="AM123" s="1011"/>
      <c r="AN123" s="1011"/>
      <c r="AO123" s="1012"/>
      <c r="AP123" s="1014" t="s">
        <v>475</v>
      </c>
      <c r="AQ123" s="1015"/>
      <c r="AR123" s="1015"/>
      <c r="AS123" s="1015"/>
      <c r="AT123" s="1016"/>
      <c r="AU123" s="1047"/>
      <c r="AV123" s="1048"/>
      <c r="AW123" s="1048"/>
      <c r="AX123" s="1048"/>
      <c r="AY123" s="1048"/>
      <c r="AZ123" s="277" t="s">
        <v>192</v>
      </c>
      <c r="BA123" s="277"/>
      <c r="BB123" s="277"/>
      <c r="BC123" s="277"/>
      <c r="BD123" s="277"/>
      <c r="BE123" s="277"/>
      <c r="BF123" s="277"/>
      <c r="BG123" s="277"/>
      <c r="BH123" s="277"/>
      <c r="BI123" s="277"/>
      <c r="BJ123" s="277"/>
      <c r="BK123" s="277"/>
      <c r="BL123" s="277"/>
      <c r="BM123" s="277"/>
      <c r="BN123" s="277"/>
      <c r="BO123" s="1027" t="s">
        <v>488</v>
      </c>
      <c r="BP123" s="1058"/>
      <c r="BQ123" s="1117">
        <v>10714971</v>
      </c>
      <c r="BR123" s="1118"/>
      <c r="BS123" s="1118"/>
      <c r="BT123" s="1118"/>
      <c r="BU123" s="1118"/>
      <c r="BV123" s="1118">
        <v>10808608</v>
      </c>
      <c r="BW123" s="1118"/>
      <c r="BX123" s="1118"/>
      <c r="BY123" s="1118"/>
      <c r="BZ123" s="1118"/>
      <c r="CA123" s="1118">
        <v>10525513</v>
      </c>
      <c r="CB123" s="1118"/>
      <c r="CC123" s="1118"/>
      <c r="CD123" s="1118"/>
      <c r="CE123" s="1118"/>
      <c r="CF123" s="1051"/>
      <c r="CG123" s="1052"/>
      <c r="CH123" s="1052"/>
      <c r="CI123" s="1052"/>
      <c r="CJ123" s="1053"/>
      <c r="CK123" s="1062"/>
      <c r="CL123" s="1063"/>
      <c r="CM123" s="1063"/>
      <c r="CN123" s="1063"/>
      <c r="CO123" s="1064"/>
      <c r="CP123" s="1072" t="s">
        <v>489</v>
      </c>
      <c r="CQ123" s="1073"/>
      <c r="CR123" s="1073"/>
      <c r="CS123" s="1073"/>
      <c r="CT123" s="1073"/>
      <c r="CU123" s="1073"/>
      <c r="CV123" s="1073"/>
      <c r="CW123" s="1073"/>
      <c r="CX123" s="1073"/>
      <c r="CY123" s="1073"/>
      <c r="CZ123" s="1073"/>
      <c r="DA123" s="1073"/>
      <c r="DB123" s="1073"/>
      <c r="DC123" s="1073"/>
      <c r="DD123" s="1073"/>
      <c r="DE123" s="1073"/>
      <c r="DF123" s="1074"/>
      <c r="DG123" s="1010" t="s">
        <v>475</v>
      </c>
      <c r="DH123" s="1011"/>
      <c r="DI123" s="1011"/>
      <c r="DJ123" s="1011"/>
      <c r="DK123" s="1012"/>
      <c r="DL123" s="1013" t="s">
        <v>420</v>
      </c>
      <c r="DM123" s="1011"/>
      <c r="DN123" s="1011"/>
      <c r="DO123" s="1011"/>
      <c r="DP123" s="1012"/>
      <c r="DQ123" s="1013" t="s">
        <v>474</v>
      </c>
      <c r="DR123" s="1011"/>
      <c r="DS123" s="1011"/>
      <c r="DT123" s="1011"/>
      <c r="DU123" s="1012"/>
      <c r="DV123" s="1014" t="s">
        <v>475</v>
      </c>
      <c r="DW123" s="1015"/>
      <c r="DX123" s="1015"/>
      <c r="DY123" s="1015"/>
      <c r="DZ123" s="1016"/>
    </row>
    <row r="124" spans="1:130" s="246" customFormat="1" ht="26.25" customHeight="1" thickBot="1" x14ac:dyDescent="0.2">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485</v>
      </c>
      <c r="AB124" s="1011"/>
      <c r="AC124" s="1011"/>
      <c r="AD124" s="1011"/>
      <c r="AE124" s="1012"/>
      <c r="AF124" s="1013" t="s">
        <v>474</v>
      </c>
      <c r="AG124" s="1011"/>
      <c r="AH124" s="1011"/>
      <c r="AI124" s="1011"/>
      <c r="AJ124" s="1012"/>
      <c r="AK124" s="1013" t="s">
        <v>399</v>
      </c>
      <c r="AL124" s="1011"/>
      <c r="AM124" s="1011"/>
      <c r="AN124" s="1011"/>
      <c r="AO124" s="1012"/>
      <c r="AP124" s="1014" t="s">
        <v>475</v>
      </c>
      <c r="AQ124" s="1015"/>
      <c r="AR124" s="1015"/>
      <c r="AS124" s="1015"/>
      <c r="AT124" s="1016"/>
      <c r="AU124" s="1113" t="s">
        <v>490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173.9</v>
      </c>
      <c r="BR124" s="1080"/>
      <c r="BS124" s="1080"/>
      <c r="BT124" s="1080"/>
      <c r="BU124" s="1080"/>
      <c r="BV124" s="1080">
        <v>168.7</v>
      </c>
      <c r="BW124" s="1080"/>
      <c r="BX124" s="1080"/>
      <c r="BY124" s="1080"/>
      <c r="BZ124" s="1080"/>
      <c r="CA124" s="1080">
        <v>166.4</v>
      </c>
      <c r="CB124" s="1080"/>
      <c r="CC124" s="1080"/>
      <c r="CD124" s="1080"/>
      <c r="CE124" s="1080"/>
      <c r="CF124" s="1081"/>
      <c r="CG124" s="1082"/>
      <c r="CH124" s="1082"/>
      <c r="CI124" s="1082"/>
      <c r="CJ124" s="1083"/>
      <c r="CK124" s="1065"/>
      <c r="CL124" s="1065"/>
      <c r="CM124" s="1065"/>
      <c r="CN124" s="1065"/>
      <c r="CO124" s="1066"/>
      <c r="CP124" s="1072" t="s">
        <v>491</v>
      </c>
      <c r="CQ124" s="1073"/>
      <c r="CR124" s="1073"/>
      <c r="CS124" s="1073"/>
      <c r="CT124" s="1073"/>
      <c r="CU124" s="1073"/>
      <c r="CV124" s="1073"/>
      <c r="CW124" s="1073"/>
      <c r="CX124" s="1073"/>
      <c r="CY124" s="1073"/>
      <c r="CZ124" s="1073"/>
      <c r="DA124" s="1073"/>
      <c r="DB124" s="1073"/>
      <c r="DC124" s="1073"/>
      <c r="DD124" s="1073"/>
      <c r="DE124" s="1073"/>
      <c r="DF124" s="1074"/>
      <c r="DG124" s="1057" t="s">
        <v>399</v>
      </c>
      <c r="DH124" s="1036"/>
      <c r="DI124" s="1036"/>
      <c r="DJ124" s="1036"/>
      <c r="DK124" s="1037"/>
      <c r="DL124" s="1035" t="s">
        <v>474</v>
      </c>
      <c r="DM124" s="1036"/>
      <c r="DN124" s="1036"/>
      <c r="DO124" s="1036"/>
      <c r="DP124" s="1037"/>
      <c r="DQ124" s="1035" t="s">
        <v>475</v>
      </c>
      <c r="DR124" s="1036"/>
      <c r="DS124" s="1036"/>
      <c r="DT124" s="1036"/>
      <c r="DU124" s="1037"/>
      <c r="DV124" s="1038" t="s">
        <v>475</v>
      </c>
      <c r="DW124" s="1039"/>
      <c r="DX124" s="1039"/>
      <c r="DY124" s="1039"/>
      <c r="DZ124" s="1040"/>
    </row>
    <row r="125" spans="1:130" s="246" customFormat="1" ht="26.25" customHeight="1" x14ac:dyDescent="0.15">
      <c r="A125" s="1111"/>
      <c r="B125" s="998"/>
      <c r="C125" s="968" t="s">
        <v>471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475</v>
      </c>
      <c r="AB125" s="1011"/>
      <c r="AC125" s="1011"/>
      <c r="AD125" s="1011"/>
      <c r="AE125" s="1012"/>
      <c r="AF125" s="1013" t="s">
        <v>474</v>
      </c>
      <c r="AG125" s="1011"/>
      <c r="AH125" s="1011"/>
      <c r="AI125" s="1011"/>
      <c r="AJ125" s="1012"/>
      <c r="AK125" s="1013" t="s">
        <v>474</v>
      </c>
      <c r="AL125" s="1011"/>
      <c r="AM125" s="1011"/>
      <c r="AN125" s="1011"/>
      <c r="AO125" s="1012"/>
      <c r="AP125" s="1014" t="s">
        <v>474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492</v>
      </c>
      <c r="CL125" s="1060"/>
      <c r="CM125" s="1060"/>
      <c r="CN125" s="1060"/>
      <c r="CO125" s="1061"/>
      <c r="CP125" s="992" t="s">
        <v>493</v>
      </c>
      <c r="CQ125" s="941"/>
      <c r="CR125" s="941"/>
      <c r="CS125" s="941"/>
      <c r="CT125" s="941"/>
      <c r="CU125" s="941"/>
      <c r="CV125" s="941"/>
      <c r="CW125" s="941"/>
      <c r="CX125" s="941"/>
      <c r="CY125" s="941"/>
      <c r="CZ125" s="941"/>
      <c r="DA125" s="941"/>
      <c r="DB125" s="941"/>
      <c r="DC125" s="941"/>
      <c r="DD125" s="941"/>
      <c r="DE125" s="941"/>
      <c r="DF125" s="942"/>
      <c r="DG125" s="978" t="s">
        <v>474</v>
      </c>
      <c r="DH125" s="979"/>
      <c r="DI125" s="979"/>
      <c r="DJ125" s="979"/>
      <c r="DK125" s="979"/>
      <c r="DL125" s="979" t="s">
        <v>474</v>
      </c>
      <c r="DM125" s="979"/>
      <c r="DN125" s="979"/>
      <c r="DO125" s="979"/>
      <c r="DP125" s="979"/>
      <c r="DQ125" s="979" t="s">
        <v>475</v>
      </c>
      <c r="DR125" s="979"/>
      <c r="DS125" s="979"/>
      <c r="DT125" s="979"/>
      <c r="DU125" s="979"/>
      <c r="DV125" s="980" t="s">
        <v>475</v>
      </c>
      <c r="DW125" s="980"/>
      <c r="DX125" s="980"/>
      <c r="DY125" s="980"/>
      <c r="DZ125" s="981"/>
    </row>
    <row r="126" spans="1:130" s="246" customFormat="1" ht="26.25" customHeight="1" thickBot="1" x14ac:dyDescent="0.2">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474</v>
      </c>
      <c r="AB126" s="1011"/>
      <c r="AC126" s="1011"/>
      <c r="AD126" s="1011"/>
      <c r="AE126" s="1012"/>
      <c r="AF126" s="1013" t="s">
        <v>474</v>
      </c>
      <c r="AG126" s="1011"/>
      <c r="AH126" s="1011"/>
      <c r="AI126" s="1011"/>
      <c r="AJ126" s="1012"/>
      <c r="AK126" s="1013" t="s">
        <v>474</v>
      </c>
      <c r="AL126" s="1011"/>
      <c r="AM126" s="1011"/>
      <c r="AN126" s="1011"/>
      <c r="AO126" s="1012"/>
      <c r="AP126" s="1014" t="s">
        <v>474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494</v>
      </c>
      <c r="CQ126" s="1002"/>
      <c r="CR126" s="1002"/>
      <c r="CS126" s="1002"/>
      <c r="CT126" s="1002"/>
      <c r="CU126" s="1002"/>
      <c r="CV126" s="1002"/>
      <c r="CW126" s="1002"/>
      <c r="CX126" s="1002"/>
      <c r="CY126" s="1002"/>
      <c r="CZ126" s="1002"/>
      <c r="DA126" s="1002"/>
      <c r="DB126" s="1002"/>
      <c r="DC126" s="1002"/>
      <c r="DD126" s="1002"/>
      <c r="DE126" s="1002"/>
      <c r="DF126" s="1003"/>
      <c r="DG126" s="971" t="s">
        <v>495</v>
      </c>
      <c r="DH126" s="972"/>
      <c r="DI126" s="972"/>
      <c r="DJ126" s="972"/>
      <c r="DK126" s="972"/>
      <c r="DL126" s="972" t="s">
        <v>474</v>
      </c>
      <c r="DM126" s="972"/>
      <c r="DN126" s="972"/>
      <c r="DO126" s="972"/>
      <c r="DP126" s="972"/>
      <c r="DQ126" s="972" t="s">
        <v>482</v>
      </c>
      <c r="DR126" s="972"/>
      <c r="DS126" s="972"/>
      <c r="DT126" s="972"/>
      <c r="DU126" s="972"/>
      <c r="DV126" s="973" t="s">
        <v>474</v>
      </c>
      <c r="DW126" s="973"/>
      <c r="DX126" s="973"/>
      <c r="DY126" s="973"/>
      <c r="DZ126" s="974"/>
    </row>
    <row r="127" spans="1:130" s="246" customFormat="1" ht="26.25" customHeight="1" x14ac:dyDescent="0.15">
      <c r="A127" s="1112"/>
      <c r="B127" s="1000"/>
      <c r="C127" s="1054" t="s">
        <v>496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1000</v>
      </c>
      <c r="AB127" s="1011"/>
      <c r="AC127" s="1011"/>
      <c r="AD127" s="1011"/>
      <c r="AE127" s="1012"/>
      <c r="AF127" s="1013">
        <v>998</v>
      </c>
      <c r="AG127" s="1011"/>
      <c r="AH127" s="1011"/>
      <c r="AI127" s="1011"/>
      <c r="AJ127" s="1012"/>
      <c r="AK127" s="1013">
        <v>995</v>
      </c>
      <c r="AL127" s="1011"/>
      <c r="AM127" s="1011"/>
      <c r="AN127" s="1011"/>
      <c r="AO127" s="1012"/>
      <c r="AP127" s="1014">
        <v>0</v>
      </c>
      <c r="AQ127" s="1015"/>
      <c r="AR127" s="1015"/>
      <c r="AS127" s="1015"/>
      <c r="AT127" s="1016"/>
      <c r="AU127" s="282"/>
      <c r="AV127" s="282"/>
      <c r="AW127" s="282"/>
      <c r="AX127" s="1084" t="s">
        <v>497</v>
      </c>
      <c r="AY127" s="1085"/>
      <c r="AZ127" s="1085"/>
      <c r="BA127" s="1085"/>
      <c r="BB127" s="1085"/>
      <c r="BC127" s="1085"/>
      <c r="BD127" s="1085"/>
      <c r="BE127" s="1086"/>
      <c r="BF127" s="1087" t="s">
        <v>498</v>
      </c>
      <c r="BG127" s="1085"/>
      <c r="BH127" s="1085"/>
      <c r="BI127" s="1085"/>
      <c r="BJ127" s="1085"/>
      <c r="BK127" s="1085"/>
      <c r="BL127" s="1086"/>
      <c r="BM127" s="1087" t="s">
        <v>499</v>
      </c>
      <c r="BN127" s="1085"/>
      <c r="BO127" s="1085"/>
      <c r="BP127" s="1085"/>
      <c r="BQ127" s="1085"/>
      <c r="BR127" s="1085"/>
      <c r="BS127" s="1086"/>
      <c r="BT127" s="1087" t="s">
        <v>500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501</v>
      </c>
      <c r="CQ127" s="1002"/>
      <c r="CR127" s="1002"/>
      <c r="CS127" s="1002"/>
      <c r="CT127" s="1002"/>
      <c r="CU127" s="1002"/>
      <c r="CV127" s="1002"/>
      <c r="CW127" s="1002"/>
      <c r="CX127" s="1002"/>
      <c r="CY127" s="1002"/>
      <c r="CZ127" s="1002"/>
      <c r="DA127" s="1002"/>
      <c r="DB127" s="1002"/>
      <c r="DC127" s="1002"/>
      <c r="DD127" s="1002"/>
      <c r="DE127" s="1002"/>
      <c r="DF127" s="1003"/>
      <c r="DG127" s="971" t="s">
        <v>474</v>
      </c>
      <c r="DH127" s="972"/>
      <c r="DI127" s="972"/>
      <c r="DJ127" s="972"/>
      <c r="DK127" s="972"/>
      <c r="DL127" s="972" t="s">
        <v>474</v>
      </c>
      <c r="DM127" s="972"/>
      <c r="DN127" s="972"/>
      <c r="DO127" s="972"/>
      <c r="DP127" s="972"/>
      <c r="DQ127" s="972" t="s">
        <v>475</v>
      </c>
      <c r="DR127" s="972"/>
      <c r="DS127" s="972"/>
      <c r="DT127" s="972"/>
      <c r="DU127" s="972"/>
      <c r="DV127" s="973" t="s">
        <v>475</v>
      </c>
      <c r="DW127" s="973"/>
      <c r="DX127" s="973"/>
      <c r="DY127" s="973"/>
      <c r="DZ127" s="974"/>
    </row>
    <row r="128" spans="1:130" s="246" customFormat="1" ht="26.25" customHeight="1" thickBot="1" x14ac:dyDescent="0.2">
      <c r="A128" s="1095" t="s">
        <v>502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503</v>
      </c>
      <c r="X128" s="1097"/>
      <c r="Y128" s="1097"/>
      <c r="Z128" s="1098"/>
      <c r="AA128" s="1099">
        <v>185196</v>
      </c>
      <c r="AB128" s="1100"/>
      <c r="AC128" s="1100"/>
      <c r="AD128" s="1100"/>
      <c r="AE128" s="1101"/>
      <c r="AF128" s="1102">
        <v>177201</v>
      </c>
      <c r="AG128" s="1100"/>
      <c r="AH128" s="1100"/>
      <c r="AI128" s="1100"/>
      <c r="AJ128" s="1101"/>
      <c r="AK128" s="1102">
        <v>172115</v>
      </c>
      <c r="AL128" s="1100"/>
      <c r="AM128" s="1100"/>
      <c r="AN128" s="1100"/>
      <c r="AO128" s="1101"/>
      <c r="AP128" s="1103"/>
      <c r="AQ128" s="1104"/>
      <c r="AR128" s="1104"/>
      <c r="AS128" s="1104"/>
      <c r="AT128" s="1105"/>
      <c r="AU128" s="282"/>
      <c r="AV128" s="282"/>
      <c r="AW128" s="282"/>
      <c r="AX128" s="940" t="s">
        <v>504</v>
      </c>
      <c r="AY128" s="941"/>
      <c r="AZ128" s="941"/>
      <c r="BA128" s="941"/>
      <c r="BB128" s="941"/>
      <c r="BC128" s="941"/>
      <c r="BD128" s="941"/>
      <c r="BE128" s="942"/>
      <c r="BF128" s="1106" t="s">
        <v>474</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505</v>
      </c>
      <c r="CQ128" s="1089"/>
      <c r="CR128" s="1089"/>
      <c r="CS128" s="1089"/>
      <c r="CT128" s="1089"/>
      <c r="CU128" s="1089"/>
      <c r="CV128" s="1089"/>
      <c r="CW128" s="1089"/>
      <c r="CX128" s="1089"/>
      <c r="CY128" s="1089"/>
      <c r="CZ128" s="1089"/>
      <c r="DA128" s="1089"/>
      <c r="DB128" s="1089"/>
      <c r="DC128" s="1089"/>
      <c r="DD128" s="1089"/>
      <c r="DE128" s="1089"/>
      <c r="DF128" s="1090"/>
      <c r="DG128" s="1091" t="s">
        <v>399</v>
      </c>
      <c r="DH128" s="1092"/>
      <c r="DI128" s="1092"/>
      <c r="DJ128" s="1092"/>
      <c r="DK128" s="1092"/>
      <c r="DL128" s="1092" t="s">
        <v>474</v>
      </c>
      <c r="DM128" s="1092"/>
      <c r="DN128" s="1092"/>
      <c r="DO128" s="1092"/>
      <c r="DP128" s="1092"/>
      <c r="DQ128" s="1092" t="s">
        <v>399</v>
      </c>
      <c r="DR128" s="1092"/>
      <c r="DS128" s="1092"/>
      <c r="DT128" s="1092"/>
      <c r="DU128" s="1092"/>
      <c r="DV128" s="1093" t="s">
        <v>474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506</v>
      </c>
      <c r="X129" s="1126"/>
      <c r="Y129" s="1126"/>
      <c r="Z129" s="1127"/>
      <c r="AA129" s="1010">
        <v>4004933</v>
      </c>
      <c r="AB129" s="1011"/>
      <c r="AC129" s="1011"/>
      <c r="AD129" s="1011"/>
      <c r="AE129" s="1012"/>
      <c r="AF129" s="1013">
        <v>3954069</v>
      </c>
      <c r="AG129" s="1011"/>
      <c r="AH129" s="1011"/>
      <c r="AI129" s="1011"/>
      <c r="AJ129" s="1012"/>
      <c r="AK129" s="1013">
        <v>4004671</v>
      </c>
      <c r="AL129" s="1011"/>
      <c r="AM129" s="1011"/>
      <c r="AN129" s="1011"/>
      <c r="AO129" s="1012"/>
      <c r="AP129" s="1128"/>
      <c r="AQ129" s="1129"/>
      <c r="AR129" s="1129"/>
      <c r="AS129" s="1129"/>
      <c r="AT129" s="1130"/>
      <c r="AU129" s="284"/>
      <c r="AV129" s="284"/>
      <c r="AW129" s="284"/>
      <c r="AX129" s="1119" t="s">
        <v>507</v>
      </c>
      <c r="AY129" s="1002"/>
      <c r="AZ129" s="1002"/>
      <c r="BA129" s="1002"/>
      <c r="BB129" s="1002"/>
      <c r="BC129" s="1002"/>
      <c r="BD129" s="1002"/>
      <c r="BE129" s="1003"/>
      <c r="BF129" s="1120" t="s">
        <v>475</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509</v>
      </c>
      <c r="X130" s="1126"/>
      <c r="Y130" s="1126"/>
      <c r="Z130" s="1127"/>
      <c r="AA130" s="1010">
        <v>642302</v>
      </c>
      <c r="AB130" s="1011"/>
      <c r="AC130" s="1011"/>
      <c r="AD130" s="1011"/>
      <c r="AE130" s="1012"/>
      <c r="AF130" s="1013">
        <v>618114</v>
      </c>
      <c r="AG130" s="1011"/>
      <c r="AH130" s="1011"/>
      <c r="AI130" s="1011"/>
      <c r="AJ130" s="1012"/>
      <c r="AK130" s="1013">
        <v>640899</v>
      </c>
      <c r="AL130" s="1011"/>
      <c r="AM130" s="1011"/>
      <c r="AN130" s="1011"/>
      <c r="AO130" s="1012"/>
      <c r="AP130" s="1128"/>
      <c r="AQ130" s="1129"/>
      <c r="AR130" s="1129"/>
      <c r="AS130" s="1129"/>
      <c r="AT130" s="1130"/>
      <c r="AU130" s="284"/>
      <c r="AV130" s="284"/>
      <c r="AW130" s="284"/>
      <c r="AX130" s="1119" t="s">
        <v>510</v>
      </c>
      <c r="AY130" s="1002"/>
      <c r="AZ130" s="1002"/>
      <c r="BA130" s="1002"/>
      <c r="BB130" s="1002"/>
      <c r="BC130" s="1002"/>
      <c r="BD130" s="1002"/>
      <c r="BE130" s="1003"/>
      <c r="BF130" s="1156">
        <v>15.2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511</v>
      </c>
      <c r="X131" s="1164"/>
      <c r="Y131" s="1164"/>
      <c r="Z131" s="1165"/>
      <c r="AA131" s="1057">
        <v>3362631</v>
      </c>
      <c r="AB131" s="1036"/>
      <c r="AC131" s="1036"/>
      <c r="AD131" s="1036"/>
      <c r="AE131" s="1037"/>
      <c r="AF131" s="1035">
        <v>3335955</v>
      </c>
      <c r="AG131" s="1036"/>
      <c r="AH131" s="1036"/>
      <c r="AI131" s="1036"/>
      <c r="AJ131" s="1037"/>
      <c r="AK131" s="1035">
        <v>3363772</v>
      </c>
      <c r="AL131" s="1036"/>
      <c r="AM131" s="1036"/>
      <c r="AN131" s="1036"/>
      <c r="AO131" s="1037"/>
      <c r="AP131" s="1166"/>
      <c r="AQ131" s="1167"/>
      <c r="AR131" s="1167"/>
      <c r="AS131" s="1167"/>
      <c r="AT131" s="1168"/>
      <c r="AU131" s="284"/>
      <c r="AV131" s="284"/>
      <c r="AW131" s="284"/>
      <c r="AX131" s="1138" t="s">
        <v>512</v>
      </c>
      <c r="AY131" s="1089"/>
      <c r="AZ131" s="1089"/>
      <c r="BA131" s="1089"/>
      <c r="BB131" s="1089"/>
      <c r="BC131" s="1089"/>
      <c r="BD131" s="1089"/>
      <c r="BE131" s="1090"/>
      <c r="BF131" s="1139">
        <v>166.4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514</v>
      </c>
      <c r="W132" s="1149"/>
      <c r="X132" s="1149"/>
      <c r="Y132" s="1149"/>
      <c r="Z132" s="1150"/>
      <c r="AA132" s="1151">
        <v>14.46968163</v>
      </c>
      <c r="AB132" s="1152"/>
      <c r="AC132" s="1152"/>
      <c r="AD132" s="1152"/>
      <c r="AE132" s="1153"/>
      <c r="AF132" s="1154">
        <v>15.357131620000001</v>
      </c>
      <c r="AG132" s="1152"/>
      <c r="AH132" s="1152"/>
      <c r="AI132" s="1152"/>
      <c r="AJ132" s="1153"/>
      <c r="AK132" s="1154">
        <v>15.84729881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515</v>
      </c>
      <c r="W133" s="1132"/>
      <c r="X133" s="1132"/>
      <c r="Y133" s="1132"/>
      <c r="Z133" s="1133"/>
      <c r="AA133" s="1134">
        <v>13.1</v>
      </c>
      <c r="AB133" s="1135"/>
      <c r="AC133" s="1135"/>
      <c r="AD133" s="1135"/>
      <c r="AE133" s="1136"/>
      <c r="AF133" s="1134">
        <v>14.2</v>
      </c>
      <c r="AG133" s="1135"/>
      <c r="AH133" s="1135"/>
      <c r="AI133" s="1135"/>
      <c r="AJ133" s="1136"/>
      <c r="AK133" s="1134">
        <v>15.2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KtvwUTuDujaDjKvNUdUF2kVMmbwCazvmN/8tyTWY6XhPcUhC41zHSHrLT8R8PFsB/VdktX9En0hk53rFw6rgg==" saltValue="M55tZvsLJ49Xjq6+24L1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MOTBDyDWm06AoOg0wpQaUbnztqL0CIHPIOikQS3vJnYlVOiiLyJFX0OqdQ6IXar6ItNA39+07VEGZWqaMcoww==" saltValue="epKCXI5QwuuRbCUCM5ht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JuXHNlfV1JI7buyV6WQgvrNfv9QssQCtQEa6Bn1nyNkHSSrAGcVAF1KTbyCioOhjLh0Ybww/E5oq9HBt1aXqw==" saltValue="X+eFISo2wjq5HAFbUl4Q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524</v>
      </c>
      <c r="AL9" s="1175"/>
      <c r="AM9" s="1175"/>
      <c r="AN9" s="1176"/>
      <c r="AO9" s="312">
        <v>1111058</v>
      </c>
      <c r="AP9" s="312">
        <v>88019</v>
      </c>
      <c r="AQ9" s="313">
        <v>89955</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525</v>
      </c>
      <c r="AL10" s="1175"/>
      <c r="AM10" s="1175"/>
      <c r="AN10" s="1176"/>
      <c r="AO10" s="315">
        <v>85398</v>
      </c>
      <c r="AP10" s="315">
        <v>6765</v>
      </c>
      <c r="AQ10" s="316">
        <v>10661</v>
      </c>
      <c r="AR10" s="317">
        <v>-36.5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526</v>
      </c>
      <c r="AL11" s="1175"/>
      <c r="AM11" s="1175"/>
      <c r="AN11" s="1176"/>
      <c r="AO11" s="315">
        <v>242200</v>
      </c>
      <c r="AP11" s="315">
        <v>19187</v>
      </c>
      <c r="AQ11" s="316">
        <v>13679</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527</v>
      </c>
      <c r="AL12" s="1175"/>
      <c r="AM12" s="1175"/>
      <c r="AN12" s="1176"/>
      <c r="AO12" s="315">
        <v>9188</v>
      </c>
      <c r="AP12" s="315">
        <v>728</v>
      </c>
      <c r="AQ12" s="316">
        <v>972</v>
      </c>
      <c r="AR12" s="317">
        <v>-25.1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528</v>
      </c>
      <c r="AL13" s="1175"/>
      <c r="AM13" s="1175"/>
      <c r="AN13" s="1176"/>
      <c r="AO13" s="315" t="s">
        <v>529</v>
      </c>
      <c r="AP13" s="315" t="s">
        <v>529</v>
      </c>
      <c r="AQ13" s="316">
        <v>32</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530</v>
      </c>
      <c r="AL14" s="1175"/>
      <c r="AM14" s="1175"/>
      <c r="AN14" s="1176"/>
      <c r="AO14" s="315">
        <v>40022</v>
      </c>
      <c r="AP14" s="315">
        <v>3171</v>
      </c>
      <c r="AQ14" s="316">
        <v>4100</v>
      </c>
      <c r="AR14" s="317">
        <v>-22.7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531</v>
      </c>
      <c r="AL15" s="1175"/>
      <c r="AM15" s="1175"/>
      <c r="AN15" s="1176"/>
      <c r="AO15" s="315">
        <v>30558</v>
      </c>
      <c r="AP15" s="315">
        <v>2421</v>
      </c>
      <c r="AQ15" s="316">
        <v>1979</v>
      </c>
      <c r="AR15" s="317">
        <v>22.3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532</v>
      </c>
      <c r="AL16" s="1178"/>
      <c r="AM16" s="1178"/>
      <c r="AN16" s="1179"/>
      <c r="AO16" s="315">
        <v>-93245</v>
      </c>
      <c r="AP16" s="315">
        <v>-7387</v>
      </c>
      <c r="AQ16" s="316">
        <v>-8950</v>
      </c>
      <c r="AR16" s="317">
        <v>-17.5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192</v>
      </c>
      <c r="AL17" s="1178"/>
      <c r="AM17" s="1178"/>
      <c r="AN17" s="1179"/>
      <c r="AO17" s="315">
        <v>1425179</v>
      </c>
      <c r="AP17" s="315">
        <v>112903</v>
      </c>
      <c r="AQ17" s="316">
        <v>112428</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537</v>
      </c>
      <c r="AL21" s="1170"/>
      <c r="AM21" s="1170"/>
      <c r="AN21" s="1171"/>
      <c r="AO21" s="327">
        <v>11.41</v>
      </c>
      <c r="AP21" s="328">
        <v>10.34</v>
      </c>
      <c r="AQ21" s="329">
        <v>1.07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538</v>
      </c>
      <c r="AL22" s="1170"/>
      <c r="AM22" s="1170"/>
      <c r="AN22" s="1171"/>
      <c r="AO22" s="332">
        <v>96.3</v>
      </c>
      <c r="AP22" s="333">
        <v>96.7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542</v>
      </c>
      <c r="AL32" s="1186"/>
      <c r="AM32" s="1186"/>
      <c r="AN32" s="1187"/>
      <c r="AO32" s="342">
        <v>1083715</v>
      </c>
      <c r="AP32" s="342">
        <v>85852</v>
      </c>
      <c r="AQ32" s="343">
        <v>52443</v>
      </c>
      <c r="AR32" s="344">
        <v>63.7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543</v>
      </c>
      <c r="AL33" s="1186"/>
      <c r="AM33" s="1186"/>
      <c r="AN33" s="1187"/>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544</v>
      </c>
      <c r="AL34" s="1186"/>
      <c r="AM34" s="1186"/>
      <c r="AN34" s="1187"/>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545</v>
      </c>
      <c r="AL35" s="1186"/>
      <c r="AM35" s="1186"/>
      <c r="AN35" s="1187"/>
      <c r="AO35" s="342">
        <v>252772</v>
      </c>
      <c r="AP35" s="342">
        <v>20025</v>
      </c>
      <c r="AQ35" s="343">
        <v>14640</v>
      </c>
      <c r="AR35" s="344">
        <v>36.799999999999997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546</v>
      </c>
      <c r="AL36" s="1186"/>
      <c r="AM36" s="1186"/>
      <c r="AN36" s="1187"/>
      <c r="AO36" s="342">
        <v>8216</v>
      </c>
      <c r="AP36" s="342">
        <v>651</v>
      </c>
      <c r="AQ36" s="343">
        <v>3738</v>
      </c>
      <c r="AR36" s="344">
        <v>-82.6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547</v>
      </c>
      <c r="AL37" s="1186"/>
      <c r="AM37" s="1186"/>
      <c r="AN37" s="1187"/>
      <c r="AO37" s="342">
        <v>995</v>
      </c>
      <c r="AP37" s="342">
        <v>79</v>
      </c>
      <c r="AQ37" s="343">
        <v>1128</v>
      </c>
      <c r="AR37" s="344">
        <v>-93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548</v>
      </c>
      <c r="AL38" s="1189"/>
      <c r="AM38" s="1189"/>
      <c r="AN38" s="1190"/>
      <c r="AO38" s="345">
        <v>383</v>
      </c>
      <c r="AP38" s="345">
        <v>30</v>
      </c>
      <c r="AQ38" s="346">
        <v>7</v>
      </c>
      <c r="AR38" s="334">
        <v>328.6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549</v>
      </c>
      <c r="AL39" s="1189"/>
      <c r="AM39" s="1189"/>
      <c r="AN39" s="1190"/>
      <c r="AO39" s="342">
        <v>-172115</v>
      </c>
      <c r="AP39" s="342">
        <v>-13635</v>
      </c>
      <c r="AQ39" s="343">
        <v>-2426</v>
      </c>
      <c r="AR39" s="344">
        <v>462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550</v>
      </c>
      <c r="AL40" s="1186"/>
      <c r="AM40" s="1186"/>
      <c r="AN40" s="1187"/>
      <c r="AO40" s="342">
        <v>-640899</v>
      </c>
      <c r="AP40" s="342">
        <v>-50772</v>
      </c>
      <c r="AQ40" s="343">
        <v>-48318</v>
      </c>
      <c r="AR40" s="344">
        <v>5.0999999999999996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307</v>
      </c>
      <c r="AL41" s="1192"/>
      <c r="AM41" s="1192"/>
      <c r="AN41" s="1193"/>
      <c r="AO41" s="342">
        <v>533067</v>
      </c>
      <c r="AP41" s="342">
        <v>42230</v>
      </c>
      <c r="AQ41" s="343">
        <v>21212</v>
      </c>
      <c r="AR41" s="344">
        <v>99.1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519</v>
      </c>
      <c r="AN49" s="1182" t="s">
        <v>554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3331451</v>
      </c>
      <c r="AN51" s="364">
        <v>241935</v>
      </c>
      <c r="AO51" s="365">
        <v>279.2</v>
      </c>
      <c r="AP51" s="366">
        <v>91837</v>
      </c>
      <c r="AQ51" s="367">
        <v>11</v>
      </c>
      <c r="AR51" s="368">
        <v>268.2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2770988</v>
      </c>
      <c r="AN52" s="372">
        <v>201234</v>
      </c>
      <c r="AO52" s="373">
        <v>336.9</v>
      </c>
      <c r="AP52" s="374">
        <v>54439</v>
      </c>
      <c r="AQ52" s="375">
        <v>21.7</v>
      </c>
      <c r="AR52" s="376">
        <v>315.2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1246383</v>
      </c>
      <c r="AN53" s="364">
        <v>92820</v>
      </c>
      <c r="AO53" s="365">
        <v>-61.6</v>
      </c>
      <c r="AP53" s="366">
        <v>75972</v>
      </c>
      <c r="AQ53" s="367">
        <v>-17.3</v>
      </c>
      <c r="AR53" s="368">
        <v>-44.3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841758</v>
      </c>
      <c r="AN54" s="372">
        <v>62687</v>
      </c>
      <c r="AO54" s="373">
        <v>-68.8</v>
      </c>
      <c r="AP54" s="374">
        <v>40712</v>
      </c>
      <c r="AQ54" s="375">
        <v>-25.2</v>
      </c>
      <c r="AR54" s="376">
        <v>-43.6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597376</v>
      </c>
      <c r="AN55" s="364">
        <v>45324</v>
      </c>
      <c r="AO55" s="365">
        <v>-51.2</v>
      </c>
      <c r="AP55" s="366">
        <v>79466</v>
      </c>
      <c r="AQ55" s="367">
        <v>4.5999999999999996</v>
      </c>
      <c r="AR55" s="368">
        <v>-55.8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296077</v>
      </c>
      <c r="AN56" s="372">
        <v>22464</v>
      </c>
      <c r="AO56" s="373">
        <v>-64.2</v>
      </c>
      <c r="AP56" s="374">
        <v>44645</v>
      </c>
      <c r="AQ56" s="375">
        <v>9.6999999999999993</v>
      </c>
      <c r="AR56" s="376">
        <v>-73.900000000000006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1244728</v>
      </c>
      <c r="AN57" s="364">
        <v>96259</v>
      </c>
      <c r="AO57" s="365">
        <v>112.4</v>
      </c>
      <c r="AP57" s="366">
        <v>90072</v>
      </c>
      <c r="AQ57" s="367">
        <v>13.3</v>
      </c>
      <c r="AR57" s="368">
        <v>99.1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447911</v>
      </c>
      <c r="AN58" s="372">
        <v>34639</v>
      </c>
      <c r="AO58" s="373">
        <v>54.2</v>
      </c>
      <c r="AP58" s="374">
        <v>46083</v>
      </c>
      <c r="AQ58" s="375">
        <v>3.2</v>
      </c>
      <c r="AR58" s="376">
        <v>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1182444</v>
      </c>
      <c r="AN59" s="364">
        <v>93674</v>
      </c>
      <c r="AO59" s="365">
        <v>-2.7</v>
      </c>
      <c r="AP59" s="366">
        <v>88328</v>
      </c>
      <c r="AQ59" s="367">
        <v>-1.9</v>
      </c>
      <c r="AR59" s="368">
        <v>-0.8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770305</v>
      </c>
      <c r="AN60" s="372">
        <v>61024</v>
      </c>
      <c r="AO60" s="373">
        <v>76.2</v>
      </c>
      <c r="AP60" s="374">
        <v>49013</v>
      </c>
      <c r="AQ60" s="375">
        <v>6.4</v>
      </c>
      <c r="AR60" s="376">
        <v>69.8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1520476</v>
      </c>
      <c r="AN61" s="379">
        <v>114002</v>
      </c>
      <c r="AO61" s="380">
        <v>55.2</v>
      </c>
      <c r="AP61" s="381">
        <v>85135</v>
      </c>
      <c r="AQ61" s="382">
        <v>1.9</v>
      </c>
      <c r="AR61" s="368">
        <v>53.3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1025408</v>
      </c>
      <c r="AN62" s="372">
        <v>76410</v>
      </c>
      <c r="AO62" s="373">
        <v>66.900000000000006</v>
      </c>
      <c r="AP62" s="374">
        <v>46978</v>
      </c>
      <c r="AQ62" s="375">
        <v>3.2</v>
      </c>
      <c r="AR62" s="376">
        <v>63.7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rNZxJ/5UEbcQm4eVFQfLCOBL6+4iBoi1x1ASG+UEoSs4zlkk3J6CHJnpEVwQEJNyf+23xV+B/1RCtphO5cDCg==" saltValue="V/v/rjhJ2XxdfkXxNy33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fBMbE/ZIYQk1QQXKk5xVLngUDI6yOylCDzbpjZW5e1strxN/IVkAPGmwXStWFYQockRZjXXN/DgXX0B2qSQ==" saltValue="zXlVX3hDetXT6yAPx9ua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HgIzMvdebDnJt3wZKXKayyJ/ZLIaptIu0wqOkVPYx+w9CsK3oj8JvhOcfqPUgGzVqhmjorYX6Grpm2v5W0Wg==" saltValue="vEp6YCw5weA97IhVwT41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4.33</v>
      </c>
      <c r="G47" s="12">
        <v>4.3</v>
      </c>
      <c r="H47" s="12">
        <v>3.55</v>
      </c>
      <c r="I47" s="12">
        <v>3.59</v>
      </c>
      <c r="J47" s="13">
        <v>3.35</v>
      </c>
    </row>
    <row r="48" spans="2:10" ht="57.75" customHeight="1" x14ac:dyDescent="0.15">
      <c r="B48" s="14"/>
      <c r="C48" s="1196" t="s">
        <v>4</v>
      </c>
      <c r="D48" s="1196"/>
      <c r="E48" s="1197"/>
      <c r="F48" s="15">
        <v>4.32</v>
      </c>
      <c r="G48" s="16">
        <v>2.81</v>
      </c>
      <c r="H48" s="16">
        <v>0.57999999999999996</v>
      </c>
      <c r="I48" s="16">
        <v>0.85</v>
      </c>
      <c r="J48" s="17">
        <v>0.26</v>
      </c>
    </row>
    <row r="49" spans="2:10" ht="57.75" customHeight="1" thickBot="1" x14ac:dyDescent="0.2">
      <c r="B49" s="18"/>
      <c r="C49" s="1198" t="s">
        <v>5</v>
      </c>
      <c r="D49" s="1198"/>
      <c r="E49" s="1199"/>
      <c r="F49" s="19" t="s">
        <v>575</v>
      </c>
      <c r="G49" s="20" t="s">
        <v>576</v>
      </c>
      <c r="H49" s="20" t="s">
        <v>577</v>
      </c>
      <c r="I49" s="20">
        <v>0.27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GDY6DmFhStx3hpU0/ITk32i99qqQWgl0jk87ZPgRaW0joehP69xy6J+UDdMHPlk+Ob5WReI7FBiB/fJ9FPMMA==" saltValue="VR2k9aX3TYgEFpL+XYzU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仁志</cp:lastModifiedBy>
  <cp:lastPrinted>2020-03-09T01:16:41Z</cp:lastPrinted>
  <dcterms:created xsi:type="dcterms:W3CDTF">2020-02-10T01:58:53Z</dcterms:created>
  <dcterms:modified xsi:type="dcterms:W3CDTF">2020-03-09T02:04:36Z</dcterms:modified>
  <cp:category/>
</cp:coreProperties>
</file>